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8_{CB2519CC-4ADD-4BE2-98A1-639973309F94}" xr6:coauthVersionLast="36" xr6:coauthVersionMax="36" xr10:uidLastSave="{00000000-0000-0000-0000-000000000000}"/>
  <bookViews>
    <workbookView xWindow="0" yWindow="0" windowWidth="22260" windowHeight="12648" activeTab="1" xr2:uid="{00000000-000D-0000-FFFF-FFFF00000000}"/>
  </bookViews>
  <sheets>
    <sheet name="TILC income (detailed)" sheetId="1" r:id="rId1"/>
    <sheet name="TILC income" sheetId="2" r:id="rId2"/>
    <sheet name="Sheet1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1" i="2" l="1"/>
  <c r="D91" i="2" s="1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C65" i="2"/>
  <c r="D64" i="2"/>
  <c r="D63" i="2"/>
  <c r="D62" i="2"/>
  <c r="D61" i="2"/>
  <c r="D60" i="2"/>
  <c r="D59" i="2"/>
  <c r="D58" i="2"/>
  <c r="D57" i="2"/>
  <c r="D65" i="2" l="1"/>
  <c r="C92" i="2"/>
  <c r="C88" i="1"/>
  <c r="D88" i="1" s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</calcChain>
</file>

<file path=xl/sharedStrings.xml><?xml version="1.0" encoding="utf-8"?>
<sst xmlns="http://schemas.openxmlformats.org/spreadsheetml/2006/main" count="76" uniqueCount="41">
  <si>
    <t>The Nordic Council of Ministers</t>
  </si>
  <si>
    <t>Small Media Foundation</t>
  </si>
  <si>
    <t>Income, EUR</t>
  </si>
  <si>
    <t>Percentage</t>
  </si>
  <si>
    <t>Transparency International Secretariat / European Commission</t>
  </si>
  <si>
    <t>Transparency International School on Integrity 2018 participants' fees</t>
  </si>
  <si>
    <t>The Kazickas Family Foundation</t>
  </si>
  <si>
    <t>Swedish Institute</t>
  </si>
  <si>
    <t>Other earned funds</t>
  </si>
  <si>
    <t>Transparency International Secretariat /Siemens Integrity Initiative</t>
  </si>
  <si>
    <t>Embassy of France in Vilnius</t>
  </si>
  <si>
    <t>Donations by physical persons</t>
  </si>
  <si>
    <t>Income tax donations</t>
  </si>
  <si>
    <t>Association "Investors’ Forum"</t>
  </si>
  <si>
    <t>The Institute of Internal Auditors Lithuania
The Institute of Internal Auditors Lithuania
The Institute of Internal Auditors Lithuania</t>
  </si>
  <si>
    <t>European Commission</t>
  </si>
  <si>
    <t>UK Foreign and Commonwealth Office</t>
  </si>
  <si>
    <t>Lithuanian Cancer Patient Coalition</t>
  </si>
  <si>
    <t>Lithuanian Communication Association</t>
  </si>
  <si>
    <t>Transparency International Russia / European Commission</t>
  </si>
  <si>
    <t>Transparency International Sweden / Swedish Institute</t>
  </si>
  <si>
    <t>Construction Sector Transparency Initiative (CoST) / The UK Department for International Development and the Dutch Ministry of Foreign Affairs</t>
  </si>
  <si>
    <t>VšĮ "The Center of Civic, Democracy and Law programs"</t>
  </si>
  <si>
    <t>Transparency International Ukraine / Omidyar Network</t>
  </si>
  <si>
    <t>Transparency International UK</t>
  </si>
  <si>
    <t>Taiwan Foundation for Democracy</t>
  </si>
  <si>
    <t>Transparency International Slovakia</t>
  </si>
  <si>
    <t>Belarusian Institute for Public Administration Reform and Transformation</t>
  </si>
  <si>
    <t>Law Firm Sorainen</t>
  </si>
  <si>
    <t>Count Line</t>
  </si>
  <si>
    <t>VšĮ "Freedom House"</t>
  </si>
  <si>
    <t>Total:</t>
  </si>
  <si>
    <t>TI LITHUANIA'S INCOME SOURCES 2018 01 01 - 2018 12 31</t>
  </si>
  <si>
    <t>Subtotal:</t>
  </si>
  <si>
    <t>PROJECT FUNDS</t>
  </si>
  <si>
    <t>NON-PROJECT FUNDS</t>
  </si>
  <si>
    <t xml:space="preserve">Subtotal: </t>
  </si>
  <si>
    <t>The Institute of Internal Auditors Lithuania</t>
  </si>
  <si>
    <t>State Territorial Planning and Construction Inspectorate under the Ministry of Environment / Ministry of Finance of the Republic of Lithuania</t>
  </si>
  <si>
    <t>Association of Šiauliai Youth Organizations "Round table"</t>
  </si>
  <si>
    <t>Konrad Adenauer Charity Support Foundation for Cooperation with Eastern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</si>
</sst>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Segoe U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rgb="FF0070C0"/>
      <name val="Garamond"/>
      <family val="1"/>
    </font>
    <font>
      <sz val="12"/>
      <color theme="1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b/>
      <sz val="12"/>
      <name val="Garamond"/>
      <family val="1"/>
      <charset val="186"/>
    </font>
    <font>
      <b/>
      <sz val="12"/>
      <color theme="1"/>
      <name val="Garamond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vertical="top" wrapText="1"/>
    </xf>
    <xf numFmtId="164" fontId="8" fillId="0" borderId="3" xfId="1" applyFont="1" applyFill="1" applyBorder="1" applyAlignment="1">
      <alignment horizontal="center" vertical="top"/>
    </xf>
    <xf numFmtId="10" fontId="6" fillId="0" borderId="3" xfId="2" applyNumberFormat="1" applyFont="1" applyBorder="1" applyAlignment="1">
      <alignment horizontal="center" vertical="top"/>
    </xf>
    <xf numFmtId="0" fontId="8" fillId="0" borderId="3" xfId="0" applyFont="1" applyBorder="1" applyAlignment="1">
      <alignment vertical="top" wrapText="1"/>
    </xf>
    <xf numFmtId="164" fontId="6" fillId="0" borderId="3" xfId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right" vertical="top" wrapText="1"/>
    </xf>
    <xf numFmtId="164" fontId="7" fillId="0" borderId="3" xfId="1" applyFont="1" applyFill="1" applyBorder="1" applyAlignment="1">
      <alignment horizontal="center" vertical="top"/>
    </xf>
    <xf numFmtId="10" fontId="9" fillId="0" borderId="3" xfId="2" applyNumberFormat="1" applyFont="1" applyBorder="1" applyAlignment="1">
      <alignment horizontal="center" vertical="top"/>
    </xf>
    <xf numFmtId="10" fontId="6" fillId="0" borderId="3" xfId="2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right" vertical="top" wrapText="1"/>
    </xf>
    <xf numFmtId="10" fontId="9" fillId="0" borderId="3" xfId="2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164" fontId="8" fillId="0" borderId="3" xfId="1" applyFont="1" applyFill="1" applyBorder="1" applyAlignment="1">
      <alignment horizontal="center" vertical="center"/>
    </xf>
    <xf numFmtId="10" fontId="6" fillId="0" borderId="3" xfId="2" applyNumberFormat="1" applyFont="1" applyBorder="1" applyAlignment="1">
      <alignment horizontal="center" vertical="center"/>
    </xf>
    <xf numFmtId="164" fontId="6" fillId="0" borderId="3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top" wrapText="1"/>
    </xf>
    <xf numFmtId="164" fontId="10" fillId="0" borderId="3" xfId="1" applyFont="1" applyFill="1" applyBorder="1" applyAlignment="1">
      <alignment horizontal="center" vertical="center"/>
    </xf>
    <xf numFmtId="10" fontId="11" fillId="0" borderId="3" xfId="2" applyNumberFormat="1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527587392368919"/>
          <c:y val="0.30886452484592014"/>
          <c:w val="0.64124228285923546"/>
          <c:h val="0.62565291463552064"/>
        </c:manualLayout>
      </c:layout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1.048550142427539E-2"/>
                  <c:y val="-8.6724075946333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Transparency International Secretariat / European Commission</a:t>
                    </a:r>
                    <a:r>
                      <a:rPr lang="en-US" baseline="0"/>
                      <a:t>
34,36%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4D-4223-83B6-0809D956504B}"/>
                </c:ext>
              </c:extLst>
            </c:dLbl>
            <c:dLbl>
              <c:idx val="1"/>
              <c:layout>
                <c:manualLayout>
                  <c:x val="0.14009805208723103"/>
                  <c:y val="-7.316450206019235E-3"/>
                </c:manualLayout>
              </c:layout>
              <c:tx>
                <c:rich>
                  <a:bodyPr wrap="square" lIns="38100" tIns="19050" rIns="38100" bIns="19050" anchor="ctr" anchorCtr="0">
                    <a:no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Garamond" panose="02020404030301010803" pitchFamily="18" charset="0"/>
                        <a:ea typeface="+mn-ea"/>
                        <a:cs typeface="+mn-cs"/>
                      </a:defRPr>
                    </a:pPr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Garamond" panose="02020404030301010803" pitchFamily="18" charset="0"/>
                      </a:rPr>
                      <a:t>Transparency International School on Integrity 2018 participants' fees
24,24%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42538649472429"/>
                      <c:h val="9.68441456564634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A3E9-41A6-8AE5-E0AE43E6D0EB}"/>
                </c:ext>
              </c:extLst>
            </c:dLbl>
            <c:dLbl>
              <c:idx val="2"/>
              <c:layout>
                <c:manualLayout>
                  <c:x val="-1.7070854876346738E-2"/>
                  <c:y val="7.296470663079326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Transparency International Russia / European Commission</a:t>
                    </a:r>
                    <a:r>
                      <a:rPr lang="en-US" baseline="0"/>
                      <a:t>
</a:t>
                    </a:r>
                    <a:fld id="{47F15E3F-4DBD-4C76-ABEE-8590D821761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C4D-4223-83B6-0809D956504B}"/>
                </c:ext>
              </c:extLst>
            </c:dLbl>
            <c:dLbl>
              <c:idx val="3"/>
              <c:layout>
                <c:manualLayout>
                  <c:x val="-7.6258048669608822E-2"/>
                  <c:y val="5.929884490987787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latin typeface="Garamond" panose="02020404030301010803" pitchFamily="18" charset="0"/>
                      </a:defRPr>
                    </a:pPr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Garamond" panose="02020404030301010803" pitchFamily="18" charset="0"/>
                      </a:rPr>
                      <a:t>UK Foreign and Commonwealth Office</a:t>
                    </a:r>
                    <a:r>
                      <a:rPr lang="en-US" baseline="0">
                        <a:latin typeface="Garamond" panose="02020404030301010803" pitchFamily="18" charset="0"/>
                      </a:rPr>
                      <a:t>
</a:t>
                    </a:r>
                    <a:fld id="{B2DCCD83-8F92-49B2-BC1B-0294C35D3146}" type="PERCENTAGE">
                      <a:rPr lang="en-US" baseline="0">
                        <a:latin typeface="Garamond" panose="02020404030301010803" pitchFamily="18" charset="0"/>
                      </a:rPr>
                      <a:pPr>
                        <a:defRPr>
                          <a:latin typeface="Garamond" panose="02020404030301010803" pitchFamily="18" charset="0"/>
                        </a:defRPr>
                      </a:pPr>
                      <a:t>[PERCENTAGE]</a:t>
                    </a:fld>
                    <a:endParaRPr lang="en-US" baseline="0">
                      <a:latin typeface="Garamond" panose="02020404030301010803" pitchFamily="18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142151382868048"/>
                      <c:h val="6.594633371754671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3E9-41A6-8AE5-E0AE43E6D0EB}"/>
                </c:ext>
              </c:extLst>
            </c:dLbl>
            <c:dLbl>
              <c:idx val="4"/>
              <c:layout>
                <c:manualLayout>
                  <c:x val="-8.0608662975360526E-2"/>
                  <c:y val="9.04070238313202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Transparency International Sweden / Swedish Institute</a:t>
                    </a:r>
                    <a:r>
                      <a:rPr lang="en-US" baseline="0"/>
                      <a:t>
</a:t>
                    </a:r>
                    <a:fld id="{9CEB2A53-CEE2-4D7B-9D97-C206CAA81121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2C4D-4223-83B6-0809D956504B}"/>
                </c:ext>
              </c:extLst>
            </c:dLbl>
            <c:dLbl>
              <c:idx val="5"/>
              <c:layout>
                <c:manualLayout>
                  <c:x val="-7.8724624078047242E-2"/>
                  <c:y val="8.1616172154829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latin typeface="Garamond" panose="02020404030301010803" pitchFamily="18" charset="0"/>
                      </a:defRPr>
                    </a:pPr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Garamond" panose="02020404030301010803" pitchFamily="18" charset="0"/>
                      </a:rPr>
                      <a:t>The Nordic Council of Ministers </a:t>
                    </a:r>
                  </a:p>
                  <a:p>
                    <a:pPr>
                      <a:defRPr>
                        <a:latin typeface="Garamond" panose="02020404030301010803" pitchFamily="18" charset="0"/>
                      </a:defRPr>
                    </a:pPr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Garamond" panose="02020404030301010803" pitchFamily="18" charset="0"/>
                      </a:rPr>
                      <a:t>2,96%</a:t>
                    </a:r>
                    <a:endParaRPr lang="en-US" sz="1100">
                      <a:latin typeface="Garamond" panose="02020404030301010803" pitchFamily="18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21192960802861"/>
                      <c:h val="7.748346805750330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A3E9-41A6-8AE5-E0AE43E6D0EB}"/>
                </c:ext>
              </c:extLst>
            </c:dLbl>
            <c:dLbl>
              <c:idx val="6"/>
              <c:layout>
                <c:manualLayout>
                  <c:x val="-0.1121312580643373"/>
                  <c:y val="6.837270442432034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latin typeface="Garamond" panose="02020404030301010803" pitchFamily="18" charset="0"/>
                      </a:defRPr>
                    </a:pPr>
                    <a:r>
                      <a:rPr lang="en-US" baseline="0">
                        <a:latin typeface="Garamond" panose="02020404030301010803" pitchFamily="18" charset="0"/>
                      </a:rPr>
                      <a:t>Lithuanian Cancer Patient </a:t>
                    </a:r>
                  </a:p>
                  <a:p>
                    <a:pPr>
                      <a:defRPr>
                        <a:latin typeface="Garamond" panose="02020404030301010803" pitchFamily="18" charset="0"/>
                      </a:defRPr>
                    </a:pPr>
                    <a:r>
                      <a:rPr lang="en-US" baseline="0">
                        <a:latin typeface="Garamond" panose="02020404030301010803" pitchFamily="18" charset="0"/>
                      </a:rPr>
                      <a:t>Coalition
</a:t>
                    </a:r>
                    <a:fld id="{1CFCD474-297E-4E6B-8FDA-AE5B4EC80618}" type="PERCENTAGE">
                      <a:rPr lang="en-US" baseline="0">
                        <a:latin typeface="Garamond" panose="02020404030301010803" pitchFamily="18" charset="0"/>
                      </a:rPr>
                      <a:pPr>
                        <a:defRPr>
                          <a:latin typeface="Garamond" panose="02020404030301010803" pitchFamily="18" charset="0"/>
                        </a:defRPr>
                      </a:pPr>
                      <a:t>[PERCENTAGE]</a:t>
                    </a:fld>
                    <a:endParaRPr lang="en-US" baseline="0">
                      <a:latin typeface="Garamond" panose="02020404030301010803" pitchFamily="18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65886970441347"/>
                      <c:h val="7.071197200795202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3E9-41A6-8AE5-E0AE43E6D0EB}"/>
                </c:ext>
              </c:extLst>
            </c:dLbl>
            <c:dLbl>
              <c:idx val="7"/>
              <c:layout>
                <c:manualLayout>
                  <c:x val="-0.13625286146128382"/>
                  <c:y val="4.824590960556106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latin typeface="Garamond" panose="02020404030301010803" pitchFamily="18" charset="0"/>
                      </a:defRPr>
                    </a:pPr>
                    <a:r>
                      <a:rPr lang="en-US">
                        <a:latin typeface="Garamond" panose="02020404030301010803" pitchFamily="18" charset="0"/>
                      </a:rPr>
                      <a:t>Construction Sector Transparency Initiative (CoST) </a:t>
                    </a:r>
                    <a:r>
                      <a:rPr lang="en-US" baseline="0">
                        <a:latin typeface="Garamond" panose="02020404030301010803" pitchFamily="18" charset="0"/>
                      </a:rPr>
                      <a:t>
</a:t>
                    </a:r>
                    <a:fld id="{C6157084-7885-4419-9BF0-ACDFFF524D1D}" type="PERCENTAGE">
                      <a:rPr lang="en-US" baseline="0">
                        <a:latin typeface="Garamond" panose="02020404030301010803" pitchFamily="18" charset="0"/>
                      </a:rPr>
                      <a:pPr>
                        <a:defRPr>
                          <a:latin typeface="Garamond" panose="02020404030301010803" pitchFamily="18" charset="0"/>
                        </a:defRPr>
                      </a:pPr>
                      <a:t>[PERCENTAGE]</a:t>
                    </a:fld>
                    <a:endParaRPr lang="en-US" baseline="0">
                      <a:latin typeface="Garamond" panose="02020404030301010803" pitchFamily="18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78741857730644"/>
                      <c:h val="8.294024095694135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A3E9-41A6-8AE5-E0AE43E6D0EB}"/>
                </c:ext>
              </c:extLst>
            </c:dLbl>
            <c:dLbl>
              <c:idx val="8"/>
              <c:layout>
                <c:manualLayout>
                  <c:x val="-0.17278182365564651"/>
                  <c:y val="8.8704714178829223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latin typeface="Garamond" panose="02020404030301010803" pitchFamily="18" charset="0"/>
                      </a:defRPr>
                    </a:pPr>
                    <a:r>
                      <a:rPr lang="en-US">
                        <a:latin typeface="Garamond" panose="02020404030301010803" pitchFamily="18" charset="0"/>
                      </a:rPr>
                      <a:t>Transparency International Ukraine / Omidyar Network</a:t>
                    </a:r>
                    <a:r>
                      <a:rPr lang="en-US" baseline="0">
                        <a:latin typeface="Garamond" panose="02020404030301010803" pitchFamily="18" charset="0"/>
                      </a:rPr>
                      <a:t>
</a:t>
                    </a:r>
                    <a:fld id="{ED7B6D99-9ECB-48CD-ABBB-7AB28FE34BBF}" type="PERCENTAGE">
                      <a:rPr lang="en-US" baseline="0">
                        <a:latin typeface="Garamond" panose="02020404030301010803" pitchFamily="18" charset="0"/>
                      </a:rPr>
                      <a:pPr>
                        <a:defRPr>
                          <a:latin typeface="Garamond" panose="02020404030301010803" pitchFamily="18" charset="0"/>
                        </a:defRPr>
                      </a:pPr>
                      <a:t>[PERCENTAGE]</a:t>
                    </a:fld>
                    <a:endParaRPr lang="en-US" baseline="0">
                      <a:latin typeface="Garamond" panose="02020404030301010803" pitchFamily="18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816855148894811"/>
                      <c:h val="8.026075896643121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3E9-41A6-8AE5-E0AE43E6D0EB}"/>
                </c:ext>
              </c:extLst>
            </c:dLbl>
            <c:dLbl>
              <c:idx val="9"/>
              <c:layout>
                <c:manualLayout>
                  <c:x val="-5.1409344254431603E-2"/>
                  <c:y val="-4.37715744633863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latin typeface="Garamond" panose="02020404030301010803" pitchFamily="18" charset="0"/>
                      </a:defRPr>
                    </a:pPr>
                    <a:r>
                      <a:rPr lang="en-US" baseline="0">
                        <a:latin typeface="Garamond" panose="02020404030301010803" pitchFamily="18" charset="0"/>
                      </a:rPr>
                      <a:t>VšĮ "Freedom House"
</a:t>
                    </a:r>
                    <a:fld id="{EC76E688-A23E-458F-B085-E7E399ECA711}" type="PERCENTAGE">
                      <a:rPr lang="en-US" baseline="0">
                        <a:latin typeface="Garamond" panose="02020404030301010803" pitchFamily="18" charset="0"/>
                      </a:rPr>
                      <a:pPr>
                        <a:defRPr>
                          <a:latin typeface="Garamond" panose="02020404030301010803" pitchFamily="18" charset="0"/>
                        </a:defRPr>
                      </a:pPr>
                      <a:t>[PERCENTAGE]</a:t>
                    </a:fld>
                    <a:endParaRPr lang="en-US" baseline="0">
                      <a:latin typeface="Garamond" panose="02020404030301010803" pitchFamily="18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65763607016458"/>
                      <c:h val="5.822169296838575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A3E9-41A6-8AE5-E0AE43E6D0EB}"/>
                </c:ext>
              </c:extLst>
            </c:dLbl>
            <c:dLbl>
              <c:idx val="10"/>
              <c:layout>
                <c:manualLayout>
                  <c:x val="-0.10132567882647607"/>
                  <c:y val="-9.116724266229740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latin typeface="Garamond" panose="02020404030301010803" pitchFamily="18" charset="0"/>
                      </a:defRPr>
                    </a:pPr>
                    <a:r>
                      <a:rPr lang="en-US">
                        <a:latin typeface="Garamond" panose="02020404030301010803" pitchFamily="18" charset="0"/>
                      </a:rPr>
                      <a:t>Transparency International UK</a:t>
                    </a:r>
                    <a:r>
                      <a:rPr lang="en-US" baseline="0">
                        <a:latin typeface="Garamond" panose="02020404030301010803" pitchFamily="18" charset="0"/>
                      </a:rPr>
                      <a:t>
</a:t>
                    </a:r>
                    <a:fld id="{AD2A55FD-FD2B-471D-8513-16EA5A69A902}" type="PERCENTAGE">
                      <a:rPr lang="en-US" baseline="0">
                        <a:latin typeface="Garamond" panose="02020404030301010803" pitchFamily="18" charset="0"/>
                      </a:rPr>
                      <a:pPr>
                        <a:defRPr>
                          <a:latin typeface="Garamond" panose="02020404030301010803" pitchFamily="18" charset="0"/>
                        </a:defRPr>
                      </a:pPr>
                      <a:t>[PERCENTAGE]</a:t>
                    </a:fld>
                    <a:endParaRPr lang="en-US" baseline="0">
                      <a:latin typeface="Garamond" panose="02020404030301010803" pitchFamily="18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89095581785668"/>
                      <c:h val="5.989373479410100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3E9-41A6-8AE5-E0AE43E6D0EB}"/>
                </c:ext>
              </c:extLst>
            </c:dLbl>
            <c:dLbl>
              <c:idx val="11"/>
              <c:layout>
                <c:manualLayout>
                  <c:x val="-0.10610432218348689"/>
                  <c:y val="-0.147291852987348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Association "Investors’ Forum"</a:t>
                    </a:r>
                    <a:r>
                      <a:rPr lang="en-US" baseline="0"/>
                      <a:t>
</a:t>
                    </a:r>
                    <a:fld id="{F019983D-C4F6-4B2D-80C3-A934484F04C3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2C4D-4223-83B6-0809D956504B}"/>
                </c:ext>
              </c:extLst>
            </c:dLbl>
            <c:dLbl>
              <c:idx val="12"/>
              <c:layout>
                <c:manualLayout>
                  <c:x val="-4.166055449611266E-2"/>
                  <c:y val="-0.161326885279422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State Territorial Planning and Construction Inspectorate under the Ministry of Environment / Ministry of Finance of</a:t>
                    </a:r>
                    <a:r>
                      <a:rPr lang="en-US" baseline="0"/>
                      <a:t> the Republic of Lithuania
</a:t>
                    </a:r>
                    <a:fld id="{1E71D813-4678-476A-8D24-0070C50E59E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355964946884117"/>
                      <c:h val="0.118478900233091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2C4D-4223-83B6-0809D956504B}"/>
                </c:ext>
              </c:extLst>
            </c:dLbl>
            <c:dLbl>
              <c:idx val="13"/>
              <c:layout>
                <c:manualLayout>
                  <c:x val="8.1732762678952617E-2"/>
                  <c:y val="-0.14051114861920921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latin typeface="Garamond" panose="02020404030301010803" pitchFamily="18" charset="0"/>
                      </a:defRPr>
                    </a:pPr>
                    <a:r>
                      <a:rPr lang="en-US">
                        <a:latin typeface="Garamond" panose="02020404030301010803" pitchFamily="18" charset="0"/>
                      </a:rPr>
                      <a:t>Taiwan Foundation for Democracy</a:t>
                    </a:r>
                    <a:r>
                      <a:rPr lang="en-US" baseline="0">
                        <a:latin typeface="Garamond" panose="02020404030301010803" pitchFamily="18" charset="0"/>
                      </a:rPr>
                      <a:t>
</a:t>
                    </a:r>
                    <a:fld id="{6E9695D6-D0B1-4D51-B538-7C7203031E1C}" type="PERCENTAGE">
                      <a:rPr lang="en-US" baseline="0">
                        <a:latin typeface="Garamond" panose="02020404030301010803" pitchFamily="18" charset="0"/>
                      </a:rPr>
                      <a:pPr>
                        <a:defRPr>
                          <a:latin typeface="Garamond" panose="02020404030301010803" pitchFamily="18" charset="0"/>
                        </a:defRPr>
                      </a:pPr>
                      <a:t>[PERCENTAGE]</a:t>
                    </a:fld>
                    <a:endParaRPr lang="en-US" baseline="0">
                      <a:latin typeface="Garamond" panose="02020404030301010803" pitchFamily="18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39840958894792"/>
                      <c:h val="6.921911036830667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A3E9-41A6-8AE5-E0AE43E6D0EB}"/>
                </c:ext>
              </c:extLst>
            </c:dLbl>
            <c:dLbl>
              <c:idx val="14"/>
              <c:layout>
                <c:manualLayout>
                  <c:x val="0.25909153470259233"/>
                  <c:y val="-0.2025371954608323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Income tax donations</a:t>
                    </a:r>
                    <a:r>
                      <a:rPr lang="en-US" baseline="0"/>
                      <a:t>
</a:t>
                    </a:r>
                    <a:fld id="{D8CA13F0-3CA7-4A09-9281-6C414ED869D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2C4D-4223-83B6-0809D956504B}"/>
                </c:ext>
              </c:extLst>
            </c:dLbl>
            <c:dLbl>
              <c:idx val="15"/>
              <c:layout>
                <c:manualLayout>
                  <c:x val="0.23325227115119146"/>
                  <c:y val="-0.12752626487300828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Garamond" panose="02020404030301010803" pitchFamily="18" charset="0"/>
                        <a:ea typeface="+mn-ea"/>
                        <a:cs typeface="+mn-cs"/>
                      </a:defRPr>
                    </a:pPr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Garamond" panose="02020404030301010803" pitchFamily="18" charset="0"/>
                      </a:rPr>
                      <a:t>The Kazickas Family Foundation   </a:t>
                    </a:r>
                    <a:r>
                      <a:rPr lang="en-US" baseline="0">
                        <a:latin typeface="Garamond" panose="02020404030301010803" pitchFamily="18" charset="0"/>
                      </a:rPr>
                      <a:t>
</a:t>
                    </a:r>
                    <a:fld id="{E8B93F72-E39D-469B-87A3-B3501CBBEFD9}" type="PERCENTAGE">
                      <a:rPr lang="en-US" baseline="0">
                        <a:latin typeface="Garamond" panose="02020404030301010803" pitchFamily="18" charset="0"/>
                      </a:rPr>
                      <a:pPr marL="0" marR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00" b="0" i="0" u="none" strike="noStrike" kern="1200" baseline="0">
                          <a:solidFill>
                            <a:sysClr val="windowText" lastClr="000000"/>
                          </a:solidFill>
                          <a:latin typeface="Garamond" panose="02020404030301010803" pitchFamily="18" charset="0"/>
                          <a:ea typeface="+mn-ea"/>
                          <a:cs typeface="+mn-cs"/>
                        </a:defRPr>
                      </a:pPr>
                      <a:t>[PERCENTAGE]</a:t>
                    </a:fld>
                    <a:endParaRPr lang="en-US" baseline="0">
                      <a:latin typeface="Garamond" panose="02020404030301010803" pitchFamily="18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3E9-41A6-8AE5-E0AE43E6D0EB}"/>
                </c:ext>
              </c:extLst>
            </c:dLbl>
            <c:dLbl>
              <c:idx val="16"/>
              <c:layout>
                <c:manualLayout>
                  <c:x val="0.2167882462967991"/>
                  <c:y val="-7.23897512810898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European Commission</a:t>
                    </a:r>
                    <a:r>
                      <a:rPr lang="en-US" baseline="0"/>
                      <a:t>
</a:t>
                    </a:r>
                    <a:fld id="{E4960511-FE98-48FD-8E14-3AD36161009E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2C4D-4223-83B6-0809D956504B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C4D-4223-83B6-0809D956504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C4D-4223-83B6-0809D956504B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C4D-4223-83B6-0809D956504B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C4D-4223-83B6-0809D956504B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C4D-4223-83B6-0809D956504B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C4D-4223-83B6-0809D956504B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C4D-4223-83B6-0809D956504B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C4D-4223-83B6-0809D956504B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C4D-4223-83B6-0809D956504B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C4D-4223-83B6-0809D956504B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C4D-4223-83B6-0809D956504B}"/>
                </c:ext>
              </c:extLst>
            </c:dLbl>
            <c:dLbl>
              <c:idx val="28"/>
              <c:layout>
                <c:manualLayout>
                  <c:x val="5.6436805653096653E-2"/>
                  <c:y val="6.461594364118298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</a:t>
                    </a:r>
                  </a:p>
                  <a:p>
                    <a:r>
                      <a:rPr lang="en-US" baseline="0"/>
                      <a:t>2,4%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C4D-4223-83B6-0809D956504B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C4D-4223-83B6-0809D956504B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C4D-4223-83B6-0809D956504B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C4D-4223-83B6-0809D956504B}"/>
                </c:ext>
              </c:extLst>
            </c:dLbl>
            <c:dLbl>
              <c:idx val="32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C4D-4223-83B6-0809D956504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Garamond" panose="02020404030301010803" pitchFamily="18" charset="0"/>
                  </a:defRPr>
                </a:pPr>
                <a:endParaRPr lang="lt-LT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'[1]TILS įplaukos (bendras)'!$B$59:$B$90</c:f>
              <c:strCache>
                <c:ptCount val="32"/>
                <c:pt idx="0">
                  <c:v>„Transparency International“ Sekretoriatas / Europos Komisija </c:v>
                </c:pt>
                <c:pt idx="1">
                  <c:v>„Transparency International“ Tarptautinės skaidrumo mokyklos 2018 dalyvių mokesčiai</c:v>
                </c:pt>
                <c:pt idx="2">
                  <c:v>„Transparency International“ Rusijos skyrius / Europos Komisija </c:v>
                </c:pt>
                <c:pt idx="3">
                  <c:v>Jungtinės Karalystės Užsienio ir Sandraugos reikalų ministerija (UK Foreign and Commonwealth Office)</c:v>
                </c:pt>
                <c:pt idx="4">
                  <c:v>„Transparency International“ Švedijos skyrius / Švedijos institutas</c:v>
                </c:pt>
                <c:pt idx="5">
                  <c:v>Šiaurės ministrų taryba </c:v>
                </c:pt>
                <c:pt idx="6">
                  <c:v>Pagalbos onkologiniams ligoniams asociacija</c:v>
                </c:pt>
                <c:pt idx="7">
                  <c:v>Construction Sector Transparency Initiative (CoST) / Jungtinės Karalystės tarptautinio vystymo departamentas ir Nyderlandų Karalystės užsienio reikalų ministerija</c:v>
                </c:pt>
                <c:pt idx="8">
                  <c:v>„Transparency International“ Ukrainos skyrius / Omidyar Network</c:v>
                </c:pt>
                <c:pt idx="9">
                  <c:v>VšĮ „Freedom House“</c:v>
                </c:pt>
                <c:pt idx="10">
                  <c:v>„Transparency International“ Jungtinės Karalystės skyrius</c:v>
                </c:pt>
                <c:pt idx="11">
                  <c:v>Asociacija „Investors‘ Forum“</c:v>
                </c:pt>
                <c:pt idx="12">
                  <c:v>Valstybinė teritorijų planavimo ir statybos inspekcija prie Aplinkos ministerijos / Lietuvos Respublikos Finansų ministerija</c:v>
                </c:pt>
                <c:pt idx="13">
                  <c:v>Taivano demokratijos stiprinimui skirtas fondas</c:v>
                </c:pt>
                <c:pt idx="14">
                  <c:v>TILS skirtas gyventojų pajamų mokestis </c:v>
                </c:pt>
                <c:pt idx="15">
                  <c:v>Kazickų šeimos fondas</c:v>
                </c:pt>
                <c:pt idx="16">
                  <c:v>Europos Komisija </c:v>
                </c:pt>
                <c:pt idx="17">
                  <c:v>Advokatų kontora SORAINEN ir partneriai</c:v>
                </c:pt>
                <c:pt idx="18">
                  <c:v>Švedijos institutas</c:v>
                </c:pt>
                <c:pt idx="19">
                  <c:v>Small Media Foundation</c:v>
                </c:pt>
                <c:pt idx="20">
                  <c:v>Prancūzijos Respublikos ambasada </c:v>
                </c:pt>
                <c:pt idx="21">
                  <c:v>„Transparency International“ Sekretoriatas / Siemens Integrity Initiative</c:v>
                </c:pt>
                <c:pt idx="22">
                  <c:v>VšĮ „Pilietiškumo, demokratijos ir teisės programų centras“</c:v>
                </c:pt>
                <c:pt idx="23">
                  <c:v>Vidaus auditorių asociacija</c:v>
                </c:pt>
                <c:pt idx="24">
                  <c:v>Kitos TILS uždirbtos lėšos</c:v>
                </c:pt>
                <c:pt idx="25">
                  <c:v>Lietuvos ryšių su visuomene specialistų sąjunga</c:v>
                </c:pt>
                <c:pt idx="26">
                  <c:v>UAB „Mokesčių srautas“</c:v>
                </c:pt>
                <c:pt idx="27">
                  <c:v>Baltarusijos viešojo administravimo reformų ir transformacijos institutas</c:v>
                </c:pt>
                <c:pt idx="28">
                  <c:v>„Transparency International“ Slovakijos skyrius</c:v>
                </c:pt>
                <c:pt idx="29">
                  <c:v>K Adenauerio labdaros-paramos fondas bendradarbiavimui su Rytų Europa</c:v>
                </c:pt>
                <c:pt idx="30">
                  <c:v>Aukos</c:v>
                </c:pt>
                <c:pt idx="31">
                  <c:v>Šiaulių jaunimo organizacijų asociacija „Apskritasis stalas“</c:v>
                </c:pt>
              </c:strCache>
            </c:strRef>
          </c:cat>
          <c:val>
            <c:numRef>
              <c:f>'[1]TILS įplaukos (bendras)'!$C$59:$C$90</c:f>
              <c:numCache>
                <c:formatCode>General</c:formatCode>
                <c:ptCount val="32"/>
                <c:pt idx="0">
                  <c:v>90245</c:v>
                </c:pt>
                <c:pt idx="1">
                  <c:v>63670.17</c:v>
                </c:pt>
                <c:pt idx="2">
                  <c:v>25066</c:v>
                </c:pt>
                <c:pt idx="3">
                  <c:v>22652.06</c:v>
                </c:pt>
                <c:pt idx="4">
                  <c:v>8701.7099999999991</c:v>
                </c:pt>
                <c:pt idx="5">
                  <c:v>7782.89</c:v>
                </c:pt>
                <c:pt idx="6">
                  <c:v>7500</c:v>
                </c:pt>
                <c:pt idx="7">
                  <c:v>5653.16</c:v>
                </c:pt>
                <c:pt idx="8">
                  <c:v>3984</c:v>
                </c:pt>
                <c:pt idx="9">
                  <c:v>3900</c:v>
                </c:pt>
                <c:pt idx="10">
                  <c:v>3378.58</c:v>
                </c:pt>
                <c:pt idx="11">
                  <c:v>3000</c:v>
                </c:pt>
                <c:pt idx="12">
                  <c:v>2800</c:v>
                </c:pt>
                <c:pt idx="13">
                  <c:v>2561.81</c:v>
                </c:pt>
                <c:pt idx="14">
                  <c:v>2152.14</c:v>
                </c:pt>
                <c:pt idx="15">
                  <c:v>1762.89</c:v>
                </c:pt>
                <c:pt idx="16">
                  <c:v>1500</c:v>
                </c:pt>
                <c:pt idx="17">
                  <c:v>1000</c:v>
                </c:pt>
                <c:pt idx="18">
                  <c:v>1000</c:v>
                </c:pt>
                <c:pt idx="19">
                  <c:v>825.92</c:v>
                </c:pt>
                <c:pt idx="20">
                  <c:v>750</c:v>
                </c:pt>
                <c:pt idx="21">
                  <c:v>550</c:v>
                </c:pt>
                <c:pt idx="22">
                  <c:v>533.91</c:v>
                </c:pt>
                <c:pt idx="23">
                  <c:v>400</c:v>
                </c:pt>
                <c:pt idx="24">
                  <c:v>358.66</c:v>
                </c:pt>
                <c:pt idx="25">
                  <c:v>300</c:v>
                </c:pt>
                <c:pt idx="26">
                  <c:v>200</c:v>
                </c:pt>
                <c:pt idx="27">
                  <c:v>100</c:v>
                </c:pt>
                <c:pt idx="28">
                  <c:v>100</c:v>
                </c:pt>
                <c:pt idx="29">
                  <c:v>80</c:v>
                </c:pt>
                <c:pt idx="30">
                  <c:v>57.07</c:v>
                </c:pt>
                <c:pt idx="3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2C4D-4223-83B6-0809D956504B}"/>
            </c:ext>
          </c:extLst>
        </c:ser>
        <c:ser>
          <c:idx val="1"/>
          <c:order val="1"/>
          <c:explosion val="25"/>
          <c:cat>
            <c:strRef>
              <c:f>'[1]TILS įplaukos (bendras)'!$B$59:$B$90</c:f>
              <c:strCache>
                <c:ptCount val="32"/>
                <c:pt idx="0">
                  <c:v>„Transparency International“ Sekretoriatas / Europos Komisija </c:v>
                </c:pt>
                <c:pt idx="1">
                  <c:v>„Transparency International“ Tarptautinės skaidrumo mokyklos 2018 dalyvių mokesčiai</c:v>
                </c:pt>
                <c:pt idx="2">
                  <c:v>„Transparency International“ Rusijos skyrius / Europos Komisija </c:v>
                </c:pt>
                <c:pt idx="3">
                  <c:v>Jungtinės Karalystės Užsienio ir Sandraugos reikalų ministerija (UK Foreign and Commonwealth Office)</c:v>
                </c:pt>
                <c:pt idx="4">
                  <c:v>„Transparency International“ Švedijos skyrius / Švedijos institutas</c:v>
                </c:pt>
                <c:pt idx="5">
                  <c:v>Šiaurės ministrų taryba </c:v>
                </c:pt>
                <c:pt idx="6">
                  <c:v>Pagalbos onkologiniams ligoniams asociacija</c:v>
                </c:pt>
                <c:pt idx="7">
                  <c:v>Construction Sector Transparency Initiative (CoST) / Jungtinės Karalystės tarptautinio vystymo departamentas ir Nyderlandų Karalystės užsienio reikalų ministerija</c:v>
                </c:pt>
                <c:pt idx="8">
                  <c:v>„Transparency International“ Ukrainos skyrius / Omidyar Network</c:v>
                </c:pt>
                <c:pt idx="9">
                  <c:v>VšĮ „Freedom House“</c:v>
                </c:pt>
                <c:pt idx="10">
                  <c:v>„Transparency International“ Jungtinės Karalystės skyrius</c:v>
                </c:pt>
                <c:pt idx="11">
                  <c:v>Asociacija „Investors‘ Forum“</c:v>
                </c:pt>
                <c:pt idx="12">
                  <c:v>Valstybinė teritorijų planavimo ir statybos inspekcija prie Aplinkos ministerijos / Lietuvos Respublikos Finansų ministerija</c:v>
                </c:pt>
                <c:pt idx="13">
                  <c:v>Taivano demokratijos stiprinimui skirtas fondas</c:v>
                </c:pt>
                <c:pt idx="14">
                  <c:v>TILS skirtas gyventojų pajamų mokestis </c:v>
                </c:pt>
                <c:pt idx="15">
                  <c:v>Kazickų šeimos fondas</c:v>
                </c:pt>
                <c:pt idx="16">
                  <c:v>Europos Komisija </c:v>
                </c:pt>
                <c:pt idx="17">
                  <c:v>Advokatų kontora SORAINEN ir partneriai</c:v>
                </c:pt>
                <c:pt idx="18">
                  <c:v>Švedijos institutas</c:v>
                </c:pt>
                <c:pt idx="19">
                  <c:v>Small Media Foundation</c:v>
                </c:pt>
                <c:pt idx="20">
                  <c:v>Prancūzijos Respublikos ambasada </c:v>
                </c:pt>
                <c:pt idx="21">
                  <c:v>„Transparency International“ Sekretoriatas / Siemens Integrity Initiative</c:v>
                </c:pt>
                <c:pt idx="22">
                  <c:v>VšĮ „Pilietiškumo, demokratijos ir teisės programų centras“</c:v>
                </c:pt>
                <c:pt idx="23">
                  <c:v>Vidaus auditorių asociacija</c:v>
                </c:pt>
                <c:pt idx="24">
                  <c:v>Kitos TILS uždirbtos lėšos</c:v>
                </c:pt>
                <c:pt idx="25">
                  <c:v>Lietuvos ryšių su visuomene specialistų sąjunga</c:v>
                </c:pt>
                <c:pt idx="26">
                  <c:v>UAB „Mokesčių srautas“</c:v>
                </c:pt>
                <c:pt idx="27">
                  <c:v>Baltarusijos viešojo administravimo reformų ir transformacijos institutas</c:v>
                </c:pt>
                <c:pt idx="28">
                  <c:v>„Transparency International“ Slovakijos skyrius</c:v>
                </c:pt>
                <c:pt idx="29">
                  <c:v>K Adenauerio labdaros-paramos fondas bendradarbiavimui su Rytų Europa</c:v>
                </c:pt>
                <c:pt idx="30">
                  <c:v>Aukos</c:v>
                </c:pt>
                <c:pt idx="31">
                  <c:v>Šiaulių jaunimo organizacijų asociacija „Apskritasis stalas“</c:v>
                </c:pt>
              </c:strCache>
            </c:strRef>
          </c:cat>
          <c:val>
            <c:numRef>
              <c:f>'[1]TILS įplaukos (bendras)'!$D$59:$D$90</c:f>
              <c:numCache>
                <c:formatCode>General</c:formatCode>
                <c:ptCount val="32"/>
                <c:pt idx="0">
                  <c:v>0.34363865990328007</c:v>
                </c:pt>
                <c:pt idx="1">
                  <c:v>0.24244591827374398</c:v>
                </c:pt>
                <c:pt idx="2">
                  <c:v>9.5447356076631601E-2</c:v>
                </c:pt>
                <c:pt idx="3">
                  <c:v>8.6255455066194198E-2</c:v>
                </c:pt>
                <c:pt idx="4">
                  <c:v>3.31347328191808E-2</c:v>
                </c:pt>
                <c:pt idx="5">
                  <c:v>2.9636011854115352E-2</c:v>
                </c:pt>
                <c:pt idx="6">
                  <c:v>2.8558811560469841E-2</c:v>
                </c:pt>
                <c:pt idx="7">
                  <c:v>2.152633748815809E-2</c:v>
                </c:pt>
                <c:pt idx="8">
                  <c:v>1.517044070092158E-2</c:v>
                </c:pt>
                <c:pt idx="9">
                  <c:v>1.4850582011444317E-2</c:v>
                </c:pt>
                <c:pt idx="10">
                  <c:v>1.2865097274929625E-2</c:v>
                </c:pt>
                <c:pt idx="11">
                  <c:v>1.1423524624187937E-2</c:v>
                </c:pt>
                <c:pt idx="12">
                  <c:v>1.066195631590874E-2</c:v>
                </c:pt>
                <c:pt idx="13">
                  <c:v>9.7549665391636325E-3</c:v>
                </c:pt>
                <c:pt idx="14">
                  <c:v>8.1950080948999405E-3</c:v>
                </c:pt>
                <c:pt idx="15">
                  <c:v>6.7128057749115573E-3</c:v>
                </c:pt>
                <c:pt idx="16">
                  <c:v>5.7117623120939683E-3</c:v>
                </c:pt>
                <c:pt idx="17">
                  <c:v>3.8078415413959786E-3</c:v>
                </c:pt>
                <c:pt idx="18">
                  <c:v>3.8078415413959786E-3</c:v>
                </c:pt>
                <c:pt idx="19">
                  <c:v>3.1449724858697665E-3</c:v>
                </c:pt>
                <c:pt idx="20">
                  <c:v>2.8558811560469841E-3</c:v>
                </c:pt>
                <c:pt idx="21">
                  <c:v>2.0943128477677883E-3</c:v>
                </c:pt>
                <c:pt idx="22">
                  <c:v>2.0330446773667269E-3</c:v>
                </c:pt>
                <c:pt idx="23">
                  <c:v>1.5231366165583914E-3</c:v>
                </c:pt>
                <c:pt idx="24">
                  <c:v>1.3657204472370817E-3</c:v>
                </c:pt>
                <c:pt idx="25">
                  <c:v>1.1423524624187937E-3</c:v>
                </c:pt>
                <c:pt idx="26">
                  <c:v>7.6156830827919569E-4</c:v>
                </c:pt>
                <c:pt idx="27">
                  <c:v>3.8078415413959785E-4</c:v>
                </c:pt>
                <c:pt idx="28">
                  <c:v>3.8078415413959785E-4</c:v>
                </c:pt>
                <c:pt idx="29">
                  <c:v>3.0462732331167829E-4</c:v>
                </c:pt>
                <c:pt idx="30">
                  <c:v>2.1731351676746851E-4</c:v>
                </c:pt>
                <c:pt idx="31">
                  <c:v>1.9039207706979892E-4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2C4D-4223-83B6-0809D9565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527587392368919"/>
          <c:y val="0.30886452484592014"/>
          <c:w val="0.64124228285923546"/>
          <c:h val="0.62565291463552064"/>
        </c:manualLayout>
      </c:layout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1.048550142427539E-2"/>
                  <c:y val="-8.6724075946333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Transparency International Secretariat / European Commission</a:t>
                    </a:r>
                    <a:r>
                      <a:rPr lang="en-US" baseline="0"/>
                      <a:t>
34,36%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4D-4223-83B6-0809D956504B}"/>
                </c:ext>
              </c:extLst>
            </c:dLbl>
            <c:dLbl>
              <c:idx val="1"/>
              <c:layout>
                <c:manualLayout>
                  <c:x val="0.14009805208723103"/>
                  <c:y val="-7.316450206019235E-3"/>
                </c:manualLayout>
              </c:layout>
              <c:tx>
                <c:rich>
                  <a:bodyPr wrap="square" lIns="38100" tIns="19050" rIns="38100" bIns="19050" anchor="ctr" anchorCtr="0">
                    <a:no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Garamond" panose="02020404030301010803" pitchFamily="18" charset="0"/>
                        <a:ea typeface="+mn-ea"/>
                        <a:cs typeface="+mn-cs"/>
                      </a:defRPr>
                    </a:pPr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Garamond" panose="02020404030301010803" pitchFamily="18" charset="0"/>
                      </a:rPr>
                      <a:t>Transparency International School on Integrity 2018 participants' fees
24,24%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42538649472429"/>
                      <c:h val="9.68441456564634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4D72-41BE-A183-2B1D2F566282}"/>
                </c:ext>
              </c:extLst>
            </c:dLbl>
            <c:dLbl>
              <c:idx val="2"/>
              <c:layout>
                <c:manualLayout>
                  <c:x val="-1.7070854876346738E-2"/>
                  <c:y val="7.296470663079326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Transparency International Russia / European Commission</a:t>
                    </a:r>
                    <a:r>
                      <a:rPr lang="en-US" baseline="0"/>
                      <a:t>
</a:t>
                    </a:r>
                    <a:fld id="{47F15E3F-4DBD-4C76-ABEE-8590D821761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C4D-4223-83B6-0809D956504B}"/>
                </c:ext>
              </c:extLst>
            </c:dLbl>
            <c:dLbl>
              <c:idx val="3"/>
              <c:layout>
                <c:manualLayout>
                  <c:x val="-7.6258048669608822E-2"/>
                  <c:y val="5.929884490987787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latin typeface="Garamond" panose="02020404030301010803" pitchFamily="18" charset="0"/>
                      </a:defRPr>
                    </a:pPr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Garamond" panose="02020404030301010803" pitchFamily="18" charset="0"/>
                      </a:rPr>
                      <a:t>UK Foreign and Commonwealth Office</a:t>
                    </a:r>
                    <a:r>
                      <a:rPr lang="en-US" baseline="0">
                        <a:latin typeface="Garamond" panose="02020404030301010803" pitchFamily="18" charset="0"/>
                      </a:rPr>
                      <a:t>
</a:t>
                    </a:r>
                    <a:fld id="{B2DCCD83-8F92-49B2-BC1B-0294C35D3146}" type="PERCENTAGE">
                      <a:rPr lang="en-US" baseline="0">
                        <a:latin typeface="Garamond" panose="02020404030301010803" pitchFamily="18" charset="0"/>
                      </a:rPr>
                      <a:pPr>
                        <a:defRPr>
                          <a:latin typeface="Garamond" panose="02020404030301010803" pitchFamily="18" charset="0"/>
                        </a:defRPr>
                      </a:pPr>
                      <a:t>[PERCENTAGE]</a:t>
                    </a:fld>
                    <a:endParaRPr lang="en-US" baseline="0">
                      <a:latin typeface="Garamond" panose="02020404030301010803" pitchFamily="18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142151382868048"/>
                      <c:h val="6.594633371754671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D72-41BE-A183-2B1D2F566282}"/>
                </c:ext>
              </c:extLst>
            </c:dLbl>
            <c:dLbl>
              <c:idx val="4"/>
              <c:layout>
                <c:manualLayout>
                  <c:x val="-8.0608662975360526E-2"/>
                  <c:y val="9.04070238313202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Transparency International Sweden / Swedish Institute</a:t>
                    </a:r>
                    <a:r>
                      <a:rPr lang="en-US" baseline="0"/>
                      <a:t>
</a:t>
                    </a:r>
                    <a:fld id="{9CEB2A53-CEE2-4D7B-9D97-C206CAA81121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2C4D-4223-83B6-0809D956504B}"/>
                </c:ext>
              </c:extLst>
            </c:dLbl>
            <c:dLbl>
              <c:idx val="5"/>
              <c:layout>
                <c:manualLayout>
                  <c:x val="-7.8724624078047242E-2"/>
                  <c:y val="8.1616172154829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latin typeface="Garamond" panose="02020404030301010803" pitchFamily="18" charset="0"/>
                      </a:defRPr>
                    </a:pPr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Garamond" panose="02020404030301010803" pitchFamily="18" charset="0"/>
                      </a:rPr>
                      <a:t>The Nordic Council of Ministers </a:t>
                    </a:r>
                  </a:p>
                  <a:p>
                    <a:pPr>
                      <a:defRPr>
                        <a:latin typeface="Garamond" panose="02020404030301010803" pitchFamily="18" charset="0"/>
                      </a:defRPr>
                    </a:pPr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Garamond" panose="02020404030301010803" pitchFamily="18" charset="0"/>
                      </a:rPr>
                      <a:t>2,96%</a:t>
                    </a:r>
                    <a:endParaRPr lang="en-US" sz="1100">
                      <a:latin typeface="Garamond" panose="02020404030301010803" pitchFamily="18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21192960802861"/>
                      <c:h val="7.748346805750330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D72-41BE-A183-2B1D2F566282}"/>
                </c:ext>
              </c:extLst>
            </c:dLbl>
            <c:dLbl>
              <c:idx val="6"/>
              <c:layout>
                <c:manualLayout>
                  <c:x val="-0.1121312580643373"/>
                  <c:y val="6.837270442432034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latin typeface="Garamond" panose="02020404030301010803" pitchFamily="18" charset="0"/>
                      </a:defRPr>
                    </a:pPr>
                    <a:r>
                      <a:rPr lang="en-US" baseline="0">
                        <a:latin typeface="Garamond" panose="02020404030301010803" pitchFamily="18" charset="0"/>
                      </a:rPr>
                      <a:t>Lithuanian Cancer Patient </a:t>
                    </a:r>
                  </a:p>
                  <a:p>
                    <a:pPr>
                      <a:defRPr>
                        <a:latin typeface="Garamond" panose="02020404030301010803" pitchFamily="18" charset="0"/>
                      </a:defRPr>
                    </a:pPr>
                    <a:r>
                      <a:rPr lang="en-US" baseline="0">
                        <a:latin typeface="Garamond" panose="02020404030301010803" pitchFamily="18" charset="0"/>
                      </a:rPr>
                      <a:t>Coalition
</a:t>
                    </a:r>
                    <a:fld id="{1CFCD474-297E-4E6B-8FDA-AE5B4EC80618}" type="PERCENTAGE">
                      <a:rPr lang="en-US" baseline="0">
                        <a:latin typeface="Garamond" panose="02020404030301010803" pitchFamily="18" charset="0"/>
                      </a:rPr>
                      <a:pPr>
                        <a:defRPr>
                          <a:latin typeface="Garamond" panose="02020404030301010803" pitchFamily="18" charset="0"/>
                        </a:defRPr>
                      </a:pPr>
                      <a:t>[PERCENTAGE]</a:t>
                    </a:fld>
                    <a:endParaRPr lang="en-US" baseline="0">
                      <a:latin typeface="Garamond" panose="02020404030301010803" pitchFamily="18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65886970441347"/>
                      <c:h val="7.071197200795202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D72-41BE-A183-2B1D2F566282}"/>
                </c:ext>
              </c:extLst>
            </c:dLbl>
            <c:dLbl>
              <c:idx val="7"/>
              <c:layout>
                <c:manualLayout>
                  <c:x val="-0.13625286146128382"/>
                  <c:y val="4.824590960556106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latin typeface="Garamond" panose="02020404030301010803" pitchFamily="18" charset="0"/>
                      </a:defRPr>
                    </a:pPr>
                    <a:r>
                      <a:rPr lang="en-US">
                        <a:latin typeface="Garamond" panose="02020404030301010803" pitchFamily="18" charset="0"/>
                      </a:rPr>
                      <a:t>Construction Sector Transparency Initiative (CoST) </a:t>
                    </a:r>
                    <a:r>
                      <a:rPr lang="en-US" baseline="0">
                        <a:latin typeface="Garamond" panose="02020404030301010803" pitchFamily="18" charset="0"/>
                      </a:rPr>
                      <a:t>
</a:t>
                    </a:r>
                    <a:fld id="{C6157084-7885-4419-9BF0-ACDFFF524D1D}" type="PERCENTAGE">
                      <a:rPr lang="en-US" baseline="0">
                        <a:latin typeface="Garamond" panose="02020404030301010803" pitchFamily="18" charset="0"/>
                      </a:rPr>
                      <a:pPr>
                        <a:defRPr>
                          <a:latin typeface="Garamond" panose="02020404030301010803" pitchFamily="18" charset="0"/>
                        </a:defRPr>
                      </a:pPr>
                      <a:t>[PERCENTAGE]</a:t>
                    </a:fld>
                    <a:endParaRPr lang="en-US" baseline="0">
                      <a:latin typeface="Garamond" panose="02020404030301010803" pitchFamily="18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78741857730644"/>
                      <c:h val="8.294024095694135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D72-41BE-A183-2B1D2F566282}"/>
                </c:ext>
              </c:extLst>
            </c:dLbl>
            <c:dLbl>
              <c:idx val="8"/>
              <c:layout>
                <c:manualLayout>
                  <c:x val="-0.17278182365564651"/>
                  <c:y val="8.8704714178829223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latin typeface="Garamond" panose="02020404030301010803" pitchFamily="18" charset="0"/>
                      </a:defRPr>
                    </a:pPr>
                    <a:r>
                      <a:rPr lang="en-US">
                        <a:latin typeface="Garamond" panose="02020404030301010803" pitchFamily="18" charset="0"/>
                      </a:rPr>
                      <a:t>Transparency International Ukraine / Omidyar Network</a:t>
                    </a:r>
                    <a:r>
                      <a:rPr lang="en-US" baseline="0">
                        <a:latin typeface="Garamond" panose="02020404030301010803" pitchFamily="18" charset="0"/>
                      </a:rPr>
                      <a:t>
</a:t>
                    </a:r>
                    <a:fld id="{ED7B6D99-9ECB-48CD-ABBB-7AB28FE34BBF}" type="PERCENTAGE">
                      <a:rPr lang="en-US" baseline="0">
                        <a:latin typeface="Garamond" panose="02020404030301010803" pitchFamily="18" charset="0"/>
                      </a:rPr>
                      <a:pPr>
                        <a:defRPr>
                          <a:latin typeface="Garamond" panose="02020404030301010803" pitchFamily="18" charset="0"/>
                        </a:defRPr>
                      </a:pPr>
                      <a:t>[PERCENTAGE]</a:t>
                    </a:fld>
                    <a:endParaRPr lang="en-US" baseline="0">
                      <a:latin typeface="Garamond" panose="02020404030301010803" pitchFamily="18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816855148894811"/>
                      <c:h val="8.026075896643121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D72-41BE-A183-2B1D2F566282}"/>
                </c:ext>
              </c:extLst>
            </c:dLbl>
            <c:dLbl>
              <c:idx val="9"/>
              <c:layout>
                <c:manualLayout>
                  <c:x val="-5.1409344254431603E-2"/>
                  <c:y val="-4.37715744633863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latin typeface="Garamond" panose="02020404030301010803" pitchFamily="18" charset="0"/>
                      </a:defRPr>
                    </a:pPr>
                    <a:r>
                      <a:rPr lang="en-US" baseline="0">
                        <a:latin typeface="Garamond" panose="02020404030301010803" pitchFamily="18" charset="0"/>
                      </a:rPr>
                      <a:t>VšĮ "Freedom House"
</a:t>
                    </a:r>
                    <a:fld id="{EC76E688-A23E-458F-B085-E7E399ECA711}" type="PERCENTAGE">
                      <a:rPr lang="en-US" baseline="0">
                        <a:latin typeface="Garamond" panose="02020404030301010803" pitchFamily="18" charset="0"/>
                      </a:rPr>
                      <a:pPr>
                        <a:defRPr>
                          <a:latin typeface="Garamond" panose="02020404030301010803" pitchFamily="18" charset="0"/>
                        </a:defRPr>
                      </a:pPr>
                      <a:t>[PERCENTAGE]</a:t>
                    </a:fld>
                    <a:endParaRPr lang="en-US" baseline="0">
                      <a:latin typeface="Garamond" panose="02020404030301010803" pitchFamily="18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65763607016458"/>
                      <c:h val="5.822169296838575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4D72-41BE-A183-2B1D2F566282}"/>
                </c:ext>
              </c:extLst>
            </c:dLbl>
            <c:dLbl>
              <c:idx val="10"/>
              <c:layout>
                <c:manualLayout>
                  <c:x val="-0.10132567882647607"/>
                  <c:y val="-9.116724266229740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latin typeface="Garamond" panose="02020404030301010803" pitchFamily="18" charset="0"/>
                      </a:defRPr>
                    </a:pPr>
                    <a:r>
                      <a:rPr lang="en-US">
                        <a:latin typeface="Garamond" panose="02020404030301010803" pitchFamily="18" charset="0"/>
                      </a:rPr>
                      <a:t>Transparency International UK</a:t>
                    </a:r>
                    <a:r>
                      <a:rPr lang="en-US" baseline="0">
                        <a:latin typeface="Garamond" panose="02020404030301010803" pitchFamily="18" charset="0"/>
                      </a:rPr>
                      <a:t>
</a:t>
                    </a:r>
                    <a:fld id="{AD2A55FD-FD2B-471D-8513-16EA5A69A902}" type="PERCENTAGE">
                      <a:rPr lang="en-US" baseline="0">
                        <a:latin typeface="Garamond" panose="02020404030301010803" pitchFamily="18" charset="0"/>
                      </a:rPr>
                      <a:pPr>
                        <a:defRPr>
                          <a:latin typeface="Garamond" panose="02020404030301010803" pitchFamily="18" charset="0"/>
                        </a:defRPr>
                      </a:pPr>
                      <a:t>[PERCENTAGE]</a:t>
                    </a:fld>
                    <a:endParaRPr lang="en-US" baseline="0">
                      <a:latin typeface="Garamond" panose="02020404030301010803" pitchFamily="18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89095581785668"/>
                      <c:h val="5.989373479410100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D72-41BE-A183-2B1D2F566282}"/>
                </c:ext>
              </c:extLst>
            </c:dLbl>
            <c:dLbl>
              <c:idx val="11"/>
              <c:layout>
                <c:manualLayout>
                  <c:x val="-0.10610432218348689"/>
                  <c:y val="-0.147291852987348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Association "Investors’ Forum"</a:t>
                    </a:r>
                    <a:r>
                      <a:rPr lang="en-US" baseline="0"/>
                      <a:t>
</a:t>
                    </a:r>
                    <a:fld id="{F019983D-C4F6-4B2D-80C3-A934484F04C3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2C4D-4223-83B6-0809D956504B}"/>
                </c:ext>
              </c:extLst>
            </c:dLbl>
            <c:dLbl>
              <c:idx val="12"/>
              <c:layout>
                <c:manualLayout>
                  <c:x val="-4.166055449611266E-2"/>
                  <c:y val="-0.161326885279422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State Territorial Planning and Construction Inspectorate under the Ministry of Environment / Ministry of Finance of</a:t>
                    </a:r>
                    <a:r>
                      <a:rPr lang="en-US" baseline="0"/>
                      <a:t> the Republic of Lithuania
</a:t>
                    </a:r>
                    <a:fld id="{1E71D813-4678-476A-8D24-0070C50E59E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355964946884117"/>
                      <c:h val="0.118478900233091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2C4D-4223-83B6-0809D956504B}"/>
                </c:ext>
              </c:extLst>
            </c:dLbl>
            <c:dLbl>
              <c:idx val="13"/>
              <c:layout>
                <c:manualLayout>
                  <c:x val="8.1732762678952617E-2"/>
                  <c:y val="-0.14051114861920921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latin typeface="Garamond" panose="02020404030301010803" pitchFamily="18" charset="0"/>
                      </a:defRPr>
                    </a:pPr>
                    <a:r>
                      <a:rPr lang="en-US">
                        <a:latin typeface="Garamond" panose="02020404030301010803" pitchFamily="18" charset="0"/>
                      </a:rPr>
                      <a:t>Taiwan Foundation for Democracy</a:t>
                    </a:r>
                    <a:r>
                      <a:rPr lang="en-US" baseline="0">
                        <a:latin typeface="Garamond" panose="02020404030301010803" pitchFamily="18" charset="0"/>
                      </a:rPr>
                      <a:t>
</a:t>
                    </a:r>
                    <a:fld id="{6E9695D6-D0B1-4D51-B538-7C7203031E1C}" type="PERCENTAGE">
                      <a:rPr lang="en-US" baseline="0">
                        <a:latin typeface="Garamond" panose="02020404030301010803" pitchFamily="18" charset="0"/>
                      </a:rPr>
                      <a:pPr>
                        <a:defRPr>
                          <a:latin typeface="Garamond" panose="02020404030301010803" pitchFamily="18" charset="0"/>
                        </a:defRPr>
                      </a:pPr>
                      <a:t>[PERCENTAGE]</a:t>
                    </a:fld>
                    <a:endParaRPr lang="en-US" baseline="0">
                      <a:latin typeface="Garamond" panose="02020404030301010803" pitchFamily="18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39840958894792"/>
                      <c:h val="6.921911036830667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4D72-41BE-A183-2B1D2F566282}"/>
                </c:ext>
              </c:extLst>
            </c:dLbl>
            <c:dLbl>
              <c:idx val="14"/>
              <c:layout>
                <c:manualLayout>
                  <c:x val="0.25909153470259233"/>
                  <c:y val="-0.2025371954608323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Income tax donations</a:t>
                    </a:r>
                    <a:r>
                      <a:rPr lang="en-US" baseline="0"/>
                      <a:t>
</a:t>
                    </a:r>
                    <a:fld id="{D8CA13F0-3CA7-4A09-9281-6C414ED869D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2C4D-4223-83B6-0809D956504B}"/>
                </c:ext>
              </c:extLst>
            </c:dLbl>
            <c:dLbl>
              <c:idx val="15"/>
              <c:layout>
                <c:manualLayout>
                  <c:x val="0.23325227115119146"/>
                  <c:y val="-0.12752626487300828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Garamond" panose="02020404030301010803" pitchFamily="18" charset="0"/>
                        <a:ea typeface="+mn-ea"/>
                        <a:cs typeface="+mn-cs"/>
                      </a:defRPr>
                    </a:pPr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  <a:latin typeface="Garamond" panose="02020404030301010803" pitchFamily="18" charset="0"/>
                      </a:rPr>
                      <a:t>The Kazickas Family Foundation   </a:t>
                    </a:r>
                    <a:r>
                      <a:rPr lang="en-US" baseline="0">
                        <a:latin typeface="Garamond" panose="02020404030301010803" pitchFamily="18" charset="0"/>
                      </a:rPr>
                      <a:t>
</a:t>
                    </a:r>
                    <a:fld id="{E8B93F72-E39D-469B-87A3-B3501CBBEFD9}" type="PERCENTAGE">
                      <a:rPr lang="en-US" baseline="0">
                        <a:latin typeface="Garamond" panose="02020404030301010803" pitchFamily="18" charset="0"/>
                      </a:rPr>
                      <a:pPr marL="0" marR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00" b="0" i="0" u="none" strike="noStrike" kern="1200" baseline="0">
                          <a:solidFill>
                            <a:sysClr val="windowText" lastClr="000000"/>
                          </a:solidFill>
                          <a:latin typeface="Garamond" panose="02020404030301010803" pitchFamily="18" charset="0"/>
                          <a:ea typeface="+mn-ea"/>
                          <a:cs typeface="+mn-cs"/>
                        </a:defRPr>
                      </a:pPr>
                      <a:t>[PERCENTAGE]</a:t>
                    </a:fld>
                    <a:endParaRPr lang="en-US" baseline="0">
                      <a:latin typeface="Garamond" panose="02020404030301010803" pitchFamily="18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D72-41BE-A183-2B1D2F566282}"/>
                </c:ext>
              </c:extLst>
            </c:dLbl>
            <c:dLbl>
              <c:idx val="16"/>
              <c:layout>
                <c:manualLayout>
                  <c:x val="0.2167882462967991"/>
                  <c:y val="-7.23897512810898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European Commission</a:t>
                    </a:r>
                    <a:r>
                      <a:rPr lang="en-US" baseline="0"/>
                      <a:t>
</a:t>
                    </a:r>
                    <a:fld id="{E4960511-FE98-48FD-8E14-3AD36161009E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2C4D-4223-83B6-0809D956504B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C4D-4223-83B6-0809D956504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C4D-4223-83B6-0809D956504B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C4D-4223-83B6-0809D956504B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C4D-4223-83B6-0809D956504B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C4D-4223-83B6-0809D956504B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C4D-4223-83B6-0809D956504B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C4D-4223-83B6-0809D956504B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C4D-4223-83B6-0809D956504B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C4D-4223-83B6-0809D956504B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C4D-4223-83B6-0809D956504B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C4D-4223-83B6-0809D956504B}"/>
                </c:ext>
              </c:extLst>
            </c:dLbl>
            <c:dLbl>
              <c:idx val="28"/>
              <c:layout>
                <c:manualLayout>
                  <c:x val="5.6436805653096653E-2"/>
                  <c:y val="6.461594364118298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</a:t>
                    </a:r>
                  </a:p>
                  <a:p>
                    <a:r>
                      <a:rPr lang="en-US" baseline="0"/>
                      <a:t>2,4%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C4D-4223-83B6-0809D956504B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C4D-4223-83B6-0809D956504B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C4D-4223-83B6-0809D956504B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C4D-4223-83B6-0809D956504B}"/>
                </c:ext>
              </c:extLst>
            </c:dLbl>
            <c:dLbl>
              <c:idx val="32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C4D-4223-83B6-0809D956504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Garamond" panose="02020404030301010803" pitchFamily="18" charset="0"/>
                  </a:defRPr>
                </a:pPr>
                <a:endParaRPr lang="lt-LT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'[1]TILS įplaukos (bendras)'!$B$59:$B$90</c:f>
              <c:strCache>
                <c:ptCount val="32"/>
                <c:pt idx="0">
                  <c:v>„Transparency International“ Sekretoriatas / Europos Komisija </c:v>
                </c:pt>
                <c:pt idx="1">
                  <c:v>„Transparency International“ Tarptautinės skaidrumo mokyklos 2018 dalyvių mokesčiai</c:v>
                </c:pt>
                <c:pt idx="2">
                  <c:v>„Transparency International“ Rusijos skyrius / Europos Komisija </c:v>
                </c:pt>
                <c:pt idx="3">
                  <c:v>Jungtinės Karalystės Užsienio ir Sandraugos reikalų ministerija (UK Foreign and Commonwealth Office)</c:v>
                </c:pt>
                <c:pt idx="4">
                  <c:v>„Transparency International“ Švedijos skyrius / Švedijos institutas</c:v>
                </c:pt>
                <c:pt idx="5">
                  <c:v>Šiaurės ministrų taryba </c:v>
                </c:pt>
                <c:pt idx="6">
                  <c:v>Pagalbos onkologiniams ligoniams asociacija</c:v>
                </c:pt>
                <c:pt idx="7">
                  <c:v>Construction Sector Transparency Initiative (CoST) / Jungtinės Karalystės tarptautinio vystymo departamentas ir Nyderlandų Karalystės užsienio reikalų ministerija</c:v>
                </c:pt>
                <c:pt idx="8">
                  <c:v>„Transparency International“ Ukrainos skyrius / Omidyar Network</c:v>
                </c:pt>
                <c:pt idx="9">
                  <c:v>VšĮ „Freedom House“</c:v>
                </c:pt>
                <c:pt idx="10">
                  <c:v>„Transparency International“ Jungtinės Karalystės skyrius</c:v>
                </c:pt>
                <c:pt idx="11">
                  <c:v>Asociacija „Investors‘ Forum“</c:v>
                </c:pt>
                <c:pt idx="12">
                  <c:v>Valstybinė teritorijų planavimo ir statybos inspekcija prie Aplinkos ministerijos / Lietuvos Respublikos Finansų ministerija</c:v>
                </c:pt>
                <c:pt idx="13">
                  <c:v>Taivano demokratijos stiprinimui skirtas fondas</c:v>
                </c:pt>
                <c:pt idx="14">
                  <c:v>TILS skirtas gyventojų pajamų mokestis </c:v>
                </c:pt>
                <c:pt idx="15">
                  <c:v>Kazickų šeimos fondas</c:v>
                </c:pt>
                <c:pt idx="16">
                  <c:v>Europos Komisija </c:v>
                </c:pt>
                <c:pt idx="17">
                  <c:v>Advokatų kontora SORAINEN ir partneriai</c:v>
                </c:pt>
                <c:pt idx="18">
                  <c:v>Švedijos institutas</c:v>
                </c:pt>
                <c:pt idx="19">
                  <c:v>Small Media Foundation</c:v>
                </c:pt>
                <c:pt idx="20">
                  <c:v>Prancūzijos Respublikos ambasada </c:v>
                </c:pt>
                <c:pt idx="21">
                  <c:v>„Transparency International“ Sekretoriatas / Siemens Integrity Initiative</c:v>
                </c:pt>
                <c:pt idx="22">
                  <c:v>VšĮ „Pilietiškumo, demokratijos ir teisės programų centras“</c:v>
                </c:pt>
                <c:pt idx="23">
                  <c:v>Vidaus auditorių asociacija</c:v>
                </c:pt>
                <c:pt idx="24">
                  <c:v>Kitos TILS uždirbtos lėšos</c:v>
                </c:pt>
                <c:pt idx="25">
                  <c:v>Lietuvos ryšių su visuomene specialistų sąjunga</c:v>
                </c:pt>
                <c:pt idx="26">
                  <c:v>UAB „Mokesčių srautas“</c:v>
                </c:pt>
                <c:pt idx="27">
                  <c:v>Baltarusijos viešojo administravimo reformų ir transformacijos institutas</c:v>
                </c:pt>
                <c:pt idx="28">
                  <c:v>„Transparency International“ Slovakijos skyrius</c:v>
                </c:pt>
                <c:pt idx="29">
                  <c:v>K Adenauerio labdaros-paramos fondas bendradarbiavimui su Rytų Europa</c:v>
                </c:pt>
                <c:pt idx="30">
                  <c:v>Aukos</c:v>
                </c:pt>
                <c:pt idx="31">
                  <c:v>Šiaulių jaunimo organizacijų asociacija „Apskritasis stalas“</c:v>
                </c:pt>
              </c:strCache>
            </c:strRef>
          </c:cat>
          <c:val>
            <c:numRef>
              <c:f>'[1]TILS įplaukos (bendras)'!$C$59:$C$90</c:f>
              <c:numCache>
                <c:formatCode>General</c:formatCode>
                <c:ptCount val="32"/>
                <c:pt idx="0">
                  <c:v>90245</c:v>
                </c:pt>
                <c:pt idx="1">
                  <c:v>63670.17</c:v>
                </c:pt>
                <c:pt idx="2">
                  <c:v>25066</c:v>
                </c:pt>
                <c:pt idx="3">
                  <c:v>22652.06</c:v>
                </c:pt>
                <c:pt idx="4">
                  <c:v>8701.7099999999991</c:v>
                </c:pt>
                <c:pt idx="5">
                  <c:v>7782.89</c:v>
                </c:pt>
                <c:pt idx="6">
                  <c:v>7500</c:v>
                </c:pt>
                <c:pt idx="7">
                  <c:v>5653.16</c:v>
                </c:pt>
                <c:pt idx="8">
                  <c:v>3984</c:v>
                </c:pt>
                <c:pt idx="9">
                  <c:v>3900</c:v>
                </c:pt>
                <c:pt idx="10">
                  <c:v>3378.58</c:v>
                </c:pt>
                <c:pt idx="11">
                  <c:v>3000</c:v>
                </c:pt>
                <c:pt idx="12">
                  <c:v>2800</c:v>
                </c:pt>
                <c:pt idx="13">
                  <c:v>2561.81</c:v>
                </c:pt>
                <c:pt idx="14">
                  <c:v>2152.14</c:v>
                </c:pt>
                <c:pt idx="15">
                  <c:v>1762.89</c:v>
                </c:pt>
                <c:pt idx="16">
                  <c:v>1500</c:v>
                </c:pt>
                <c:pt idx="17">
                  <c:v>1000</c:v>
                </c:pt>
                <c:pt idx="18">
                  <c:v>1000</c:v>
                </c:pt>
                <c:pt idx="19">
                  <c:v>825.92</c:v>
                </c:pt>
                <c:pt idx="20">
                  <c:v>750</c:v>
                </c:pt>
                <c:pt idx="21">
                  <c:v>550</c:v>
                </c:pt>
                <c:pt idx="22">
                  <c:v>533.91</c:v>
                </c:pt>
                <c:pt idx="23">
                  <c:v>400</c:v>
                </c:pt>
                <c:pt idx="24">
                  <c:v>358.66</c:v>
                </c:pt>
                <c:pt idx="25">
                  <c:v>300</c:v>
                </c:pt>
                <c:pt idx="26">
                  <c:v>200</c:v>
                </c:pt>
                <c:pt idx="27">
                  <c:v>100</c:v>
                </c:pt>
                <c:pt idx="28">
                  <c:v>100</c:v>
                </c:pt>
                <c:pt idx="29">
                  <c:v>80</c:v>
                </c:pt>
                <c:pt idx="30">
                  <c:v>57.07</c:v>
                </c:pt>
                <c:pt idx="3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2C4D-4223-83B6-0809D956504B}"/>
            </c:ext>
          </c:extLst>
        </c:ser>
        <c:ser>
          <c:idx val="1"/>
          <c:order val="1"/>
          <c:explosion val="25"/>
          <c:cat>
            <c:strRef>
              <c:f>'[1]TILS įplaukos (bendras)'!$B$59:$B$90</c:f>
              <c:strCache>
                <c:ptCount val="32"/>
                <c:pt idx="0">
                  <c:v>„Transparency International“ Sekretoriatas / Europos Komisija </c:v>
                </c:pt>
                <c:pt idx="1">
                  <c:v>„Transparency International“ Tarptautinės skaidrumo mokyklos 2018 dalyvių mokesčiai</c:v>
                </c:pt>
                <c:pt idx="2">
                  <c:v>„Transparency International“ Rusijos skyrius / Europos Komisija </c:v>
                </c:pt>
                <c:pt idx="3">
                  <c:v>Jungtinės Karalystės Užsienio ir Sandraugos reikalų ministerija (UK Foreign and Commonwealth Office)</c:v>
                </c:pt>
                <c:pt idx="4">
                  <c:v>„Transparency International“ Švedijos skyrius / Švedijos institutas</c:v>
                </c:pt>
                <c:pt idx="5">
                  <c:v>Šiaurės ministrų taryba </c:v>
                </c:pt>
                <c:pt idx="6">
                  <c:v>Pagalbos onkologiniams ligoniams asociacija</c:v>
                </c:pt>
                <c:pt idx="7">
                  <c:v>Construction Sector Transparency Initiative (CoST) / Jungtinės Karalystės tarptautinio vystymo departamentas ir Nyderlandų Karalystės užsienio reikalų ministerija</c:v>
                </c:pt>
                <c:pt idx="8">
                  <c:v>„Transparency International“ Ukrainos skyrius / Omidyar Network</c:v>
                </c:pt>
                <c:pt idx="9">
                  <c:v>VšĮ „Freedom House“</c:v>
                </c:pt>
                <c:pt idx="10">
                  <c:v>„Transparency International“ Jungtinės Karalystės skyrius</c:v>
                </c:pt>
                <c:pt idx="11">
                  <c:v>Asociacija „Investors‘ Forum“</c:v>
                </c:pt>
                <c:pt idx="12">
                  <c:v>Valstybinė teritorijų planavimo ir statybos inspekcija prie Aplinkos ministerijos / Lietuvos Respublikos Finansų ministerija</c:v>
                </c:pt>
                <c:pt idx="13">
                  <c:v>Taivano demokratijos stiprinimui skirtas fondas</c:v>
                </c:pt>
                <c:pt idx="14">
                  <c:v>TILS skirtas gyventojų pajamų mokestis </c:v>
                </c:pt>
                <c:pt idx="15">
                  <c:v>Kazickų šeimos fondas</c:v>
                </c:pt>
                <c:pt idx="16">
                  <c:v>Europos Komisija </c:v>
                </c:pt>
                <c:pt idx="17">
                  <c:v>Advokatų kontora SORAINEN ir partneriai</c:v>
                </c:pt>
                <c:pt idx="18">
                  <c:v>Švedijos institutas</c:v>
                </c:pt>
                <c:pt idx="19">
                  <c:v>Small Media Foundation</c:v>
                </c:pt>
                <c:pt idx="20">
                  <c:v>Prancūzijos Respublikos ambasada </c:v>
                </c:pt>
                <c:pt idx="21">
                  <c:v>„Transparency International“ Sekretoriatas / Siemens Integrity Initiative</c:v>
                </c:pt>
                <c:pt idx="22">
                  <c:v>VšĮ „Pilietiškumo, demokratijos ir teisės programų centras“</c:v>
                </c:pt>
                <c:pt idx="23">
                  <c:v>Vidaus auditorių asociacija</c:v>
                </c:pt>
                <c:pt idx="24">
                  <c:v>Kitos TILS uždirbtos lėšos</c:v>
                </c:pt>
                <c:pt idx="25">
                  <c:v>Lietuvos ryšių su visuomene specialistų sąjunga</c:v>
                </c:pt>
                <c:pt idx="26">
                  <c:v>UAB „Mokesčių srautas“</c:v>
                </c:pt>
                <c:pt idx="27">
                  <c:v>Baltarusijos viešojo administravimo reformų ir transformacijos institutas</c:v>
                </c:pt>
                <c:pt idx="28">
                  <c:v>„Transparency International“ Slovakijos skyrius</c:v>
                </c:pt>
                <c:pt idx="29">
                  <c:v>K Adenauerio labdaros-paramos fondas bendradarbiavimui su Rytų Europa</c:v>
                </c:pt>
                <c:pt idx="30">
                  <c:v>Aukos</c:v>
                </c:pt>
                <c:pt idx="31">
                  <c:v>Šiaulių jaunimo organizacijų asociacija „Apskritasis stalas“</c:v>
                </c:pt>
              </c:strCache>
            </c:strRef>
          </c:cat>
          <c:val>
            <c:numRef>
              <c:f>'[1]TILS įplaukos (bendras)'!$D$59:$D$90</c:f>
              <c:numCache>
                <c:formatCode>General</c:formatCode>
                <c:ptCount val="32"/>
                <c:pt idx="0">
                  <c:v>0.34363865990328007</c:v>
                </c:pt>
                <c:pt idx="1">
                  <c:v>0.24244591827374398</c:v>
                </c:pt>
                <c:pt idx="2">
                  <c:v>9.5447356076631601E-2</c:v>
                </c:pt>
                <c:pt idx="3">
                  <c:v>8.6255455066194198E-2</c:v>
                </c:pt>
                <c:pt idx="4">
                  <c:v>3.31347328191808E-2</c:v>
                </c:pt>
                <c:pt idx="5">
                  <c:v>2.9636011854115352E-2</c:v>
                </c:pt>
                <c:pt idx="6">
                  <c:v>2.8558811560469841E-2</c:v>
                </c:pt>
                <c:pt idx="7">
                  <c:v>2.152633748815809E-2</c:v>
                </c:pt>
                <c:pt idx="8">
                  <c:v>1.517044070092158E-2</c:v>
                </c:pt>
                <c:pt idx="9">
                  <c:v>1.4850582011444317E-2</c:v>
                </c:pt>
                <c:pt idx="10">
                  <c:v>1.2865097274929625E-2</c:v>
                </c:pt>
                <c:pt idx="11">
                  <c:v>1.1423524624187937E-2</c:v>
                </c:pt>
                <c:pt idx="12">
                  <c:v>1.066195631590874E-2</c:v>
                </c:pt>
                <c:pt idx="13">
                  <c:v>9.7549665391636325E-3</c:v>
                </c:pt>
                <c:pt idx="14">
                  <c:v>8.1950080948999405E-3</c:v>
                </c:pt>
                <c:pt idx="15">
                  <c:v>6.7128057749115573E-3</c:v>
                </c:pt>
                <c:pt idx="16">
                  <c:v>5.7117623120939683E-3</c:v>
                </c:pt>
                <c:pt idx="17">
                  <c:v>3.8078415413959786E-3</c:v>
                </c:pt>
                <c:pt idx="18">
                  <c:v>3.8078415413959786E-3</c:v>
                </c:pt>
                <c:pt idx="19">
                  <c:v>3.1449724858697665E-3</c:v>
                </c:pt>
                <c:pt idx="20">
                  <c:v>2.8558811560469841E-3</c:v>
                </c:pt>
                <c:pt idx="21">
                  <c:v>2.0943128477677883E-3</c:v>
                </c:pt>
                <c:pt idx="22">
                  <c:v>2.0330446773667269E-3</c:v>
                </c:pt>
                <c:pt idx="23">
                  <c:v>1.5231366165583914E-3</c:v>
                </c:pt>
                <c:pt idx="24">
                  <c:v>1.3657204472370817E-3</c:v>
                </c:pt>
                <c:pt idx="25">
                  <c:v>1.1423524624187937E-3</c:v>
                </c:pt>
                <c:pt idx="26">
                  <c:v>7.6156830827919569E-4</c:v>
                </c:pt>
                <c:pt idx="27">
                  <c:v>3.8078415413959785E-4</c:v>
                </c:pt>
                <c:pt idx="28">
                  <c:v>3.8078415413959785E-4</c:v>
                </c:pt>
                <c:pt idx="29">
                  <c:v>3.0462732331167829E-4</c:v>
                </c:pt>
                <c:pt idx="30">
                  <c:v>2.1731351676746851E-4</c:v>
                </c:pt>
                <c:pt idx="31">
                  <c:v>1.9039207706979892E-4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2C4D-4223-83B6-0809D9565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</xdr:row>
      <xdr:rowOff>7620</xdr:rowOff>
    </xdr:from>
    <xdr:to>
      <xdr:col>3</xdr:col>
      <xdr:colOff>1271694</xdr:colOff>
      <xdr:row>52</xdr:row>
      <xdr:rowOff>145204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0.02145</cdr:y>
    </cdr:from>
    <cdr:to>
      <cdr:x>1</cdr:x>
      <cdr:y>0.084</cdr:y>
    </cdr:to>
    <cdr:sp macro="" textlink="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3000000}"/>
            </a:ext>
          </a:extLst>
        </cdr:cNvPr>
        <cdr:cNvSpPr txBox="1"/>
      </cdr:nvSpPr>
      <cdr:spPr>
        <a:xfrm xmlns:a="http://schemas.openxmlformats.org/drawingml/2006/main">
          <a:off x="0" y="203035"/>
          <a:ext cx="8495454" cy="5920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t-LT" sz="1800" b="1">
              <a:latin typeface="Garamond" panose="02020404030301010803" pitchFamily="18" charset="0"/>
            </a:rPr>
            <a:t>TI</a:t>
          </a:r>
          <a:r>
            <a:rPr lang="lt-LT" sz="1800" b="1" baseline="0">
              <a:latin typeface="Garamond" panose="02020404030301010803" pitchFamily="18" charset="0"/>
            </a:rPr>
            <a:t> Lithuania's income sources 201</a:t>
          </a:r>
          <a:r>
            <a:rPr lang="pt-BR" sz="1800" b="1" baseline="0">
              <a:latin typeface="Garamond" panose="02020404030301010803" pitchFamily="18" charset="0"/>
            </a:rPr>
            <a:t>8</a:t>
          </a:r>
          <a:r>
            <a:rPr lang="lt-LT" sz="1800" b="1" baseline="0">
              <a:latin typeface="Garamond" panose="02020404030301010803" pitchFamily="18" charset="0"/>
            </a:rPr>
            <a:t> 01 01 - 201</a:t>
          </a:r>
          <a:r>
            <a:rPr lang="pt-BR" sz="1800" b="1" baseline="0">
              <a:latin typeface="Garamond" panose="02020404030301010803" pitchFamily="18" charset="0"/>
            </a:rPr>
            <a:t>8</a:t>
          </a:r>
          <a:r>
            <a:rPr lang="lt-LT" sz="1800" b="1" baseline="0">
              <a:latin typeface="Garamond" panose="02020404030301010803" pitchFamily="18" charset="0"/>
            </a:rPr>
            <a:t> 12 31</a:t>
          </a:r>
          <a:endParaRPr lang="lt-LT" sz="1800" b="1">
            <a:latin typeface="Garamond" panose="02020404030301010803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159436</xdr:colOff>
      <xdr:row>1</xdr:row>
      <xdr:rowOff>40821</xdr:rowOff>
    </xdr:from>
    <xdr:to>
      <xdr:col>4</xdr:col>
      <xdr:colOff>159436</xdr:colOff>
      <xdr:row>50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0.00535</cdr:y>
    </cdr:from>
    <cdr:to>
      <cdr:x>1</cdr:x>
      <cdr:y>0.0679</cdr:y>
    </cdr:to>
    <cdr:sp macro="" textlink="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3000000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8284824" cy="59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t-LT" sz="2000" b="1">
              <a:latin typeface="Garamond" panose="02020404030301010803" pitchFamily="18" charset="0"/>
            </a:rPr>
            <a:t>TI</a:t>
          </a:r>
          <a:r>
            <a:rPr lang="lt-LT" sz="2000" b="1" baseline="0">
              <a:latin typeface="Garamond" panose="02020404030301010803" pitchFamily="18" charset="0"/>
            </a:rPr>
            <a:t> Lithuania's income sources 201</a:t>
          </a:r>
          <a:r>
            <a:rPr lang="pt-BR" sz="2000" b="1" baseline="0">
              <a:latin typeface="Garamond" panose="02020404030301010803" pitchFamily="18" charset="0"/>
            </a:rPr>
            <a:t>8</a:t>
          </a:r>
          <a:r>
            <a:rPr lang="lt-LT" sz="2000" b="1" baseline="0">
              <a:latin typeface="Garamond" panose="02020404030301010803" pitchFamily="18" charset="0"/>
            </a:rPr>
            <a:t> 01 01 - 201</a:t>
          </a:r>
          <a:r>
            <a:rPr lang="pt-BR" sz="2000" b="1" baseline="0">
              <a:latin typeface="Garamond" panose="02020404030301010803" pitchFamily="18" charset="0"/>
            </a:rPr>
            <a:t>8</a:t>
          </a:r>
          <a:r>
            <a:rPr lang="lt-LT" sz="2000" b="1" baseline="0">
              <a:latin typeface="Garamond" panose="02020404030301010803" pitchFamily="18" charset="0"/>
            </a:rPr>
            <a:t> 12 31</a:t>
          </a:r>
          <a:endParaRPr lang="lt-LT" sz="2000" b="1">
            <a:latin typeface="Garamond" panose="02020404030301010803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bora/Downloads/TILS-iplaukos-20180101-201812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LS įplaukos"/>
      <sheetName val="TILS įplaukos (bendras)"/>
    </sheetNames>
    <sheetDataSet>
      <sheetData sheetId="0"/>
      <sheetData sheetId="1">
        <row r="59">
          <cell r="B59" t="str">
            <v xml:space="preserve">„Transparency International“ Sekretoriatas / Europos Komisija </v>
          </cell>
          <cell r="C59">
            <v>90245</v>
          </cell>
          <cell r="D59">
            <v>0.34363865990328007</v>
          </cell>
        </row>
        <row r="60">
          <cell r="B60" t="str">
            <v>„Transparency International“ Tarptautinės skaidrumo mokyklos 2018 dalyvių mokesčiai</v>
          </cell>
          <cell r="C60">
            <v>63670.17</v>
          </cell>
          <cell r="D60">
            <v>0.24244591827374398</v>
          </cell>
        </row>
        <row r="61">
          <cell r="B61" t="str">
            <v xml:space="preserve">„Transparency International“ Rusijos skyrius / Europos Komisija </v>
          </cell>
          <cell r="C61">
            <v>25066</v>
          </cell>
          <cell r="D61">
            <v>9.5447356076631601E-2</v>
          </cell>
        </row>
        <row r="62">
          <cell r="B62" t="str">
            <v>Jungtinės Karalystės Užsienio ir Sandraugos reikalų ministerija (UK Foreign and Commonwealth Office)</v>
          </cell>
          <cell r="C62">
            <v>22652.06</v>
          </cell>
          <cell r="D62">
            <v>8.6255455066194198E-2</v>
          </cell>
        </row>
        <row r="63">
          <cell r="B63" t="str">
            <v>„Transparency International“ Švedijos skyrius / Švedijos institutas</v>
          </cell>
          <cell r="C63">
            <v>8701.7099999999991</v>
          </cell>
          <cell r="D63">
            <v>3.31347328191808E-2</v>
          </cell>
        </row>
        <row r="64">
          <cell r="B64" t="str">
            <v xml:space="preserve">Šiaurės ministrų taryba </v>
          </cell>
          <cell r="C64">
            <v>7782.89</v>
          </cell>
          <cell r="D64">
            <v>2.9636011854115352E-2</v>
          </cell>
        </row>
        <row r="65">
          <cell r="B65" t="str">
            <v>Pagalbos onkologiniams ligoniams asociacija</v>
          </cell>
          <cell r="C65">
            <v>7500</v>
          </cell>
          <cell r="D65">
            <v>2.8558811560469841E-2</v>
          </cell>
        </row>
        <row r="66">
          <cell r="B66" t="str">
            <v>Construction Sector Transparency Initiative (CoST) / Jungtinės Karalystės tarptautinio vystymo departamentas ir Nyderlandų Karalystės užsienio reikalų ministerija</v>
          </cell>
          <cell r="C66">
            <v>5653.16</v>
          </cell>
          <cell r="D66">
            <v>2.152633748815809E-2</v>
          </cell>
        </row>
        <row r="67">
          <cell r="B67" t="str">
            <v>„Transparency International“ Ukrainos skyrius / Omidyar Network</v>
          </cell>
          <cell r="C67">
            <v>3984</v>
          </cell>
          <cell r="D67">
            <v>1.517044070092158E-2</v>
          </cell>
        </row>
        <row r="68">
          <cell r="B68" t="str">
            <v>VšĮ „Freedom House“</v>
          </cell>
          <cell r="C68">
            <v>3900</v>
          </cell>
          <cell r="D68">
            <v>1.4850582011444317E-2</v>
          </cell>
        </row>
        <row r="69">
          <cell r="B69" t="str">
            <v>„Transparency International“ Jungtinės Karalystės skyrius</v>
          </cell>
          <cell r="C69">
            <v>3378.58</v>
          </cell>
          <cell r="D69">
            <v>1.2865097274929625E-2</v>
          </cell>
        </row>
        <row r="70">
          <cell r="B70" t="str">
            <v>Asociacija „Investors‘ Forum“</v>
          </cell>
          <cell r="C70">
            <v>3000</v>
          </cell>
          <cell r="D70">
            <v>1.1423524624187937E-2</v>
          </cell>
        </row>
        <row r="71">
          <cell r="B71" t="str">
            <v>Valstybinė teritorijų planavimo ir statybos inspekcija prie Aplinkos ministerijos / Lietuvos Respublikos Finansų ministerija</v>
          </cell>
          <cell r="C71">
            <v>2800</v>
          </cell>
          <cell r="D71">
            <v>1.066195631590874E-2</v>
          </cell>
        </row>
        <row r="72">
          <cell r="B72" t="str">
            <v>Taivano demokratijos stiprinimui skirtas fondas</v>
          </cell>
          <cell r="C72">
            <v>2561.81</v>
          </cell>
          <cell r="D72">
            <v>9.7549665391636325E-3</v>
          </cell>
        </row>
        <row r="73">
          <cell r="B73" t="str">
            <v xml:space="preserve">TILS skirtas gyventojų pajamų mokestis </v>
          </cell>
          <cell r="C73">
            <v>2152.14</v>
          </cell>
          <cell r="D73">
            <v>8.1950080948999405E-3</v>
          </cell>
        </row>
        <row r="74">
          <cell r="B74" t="str">
            <v>Kazickų šeimos fondas</v>
          </cell>
          <cell r="C74">
            <v>1762.89</v>
          </cell>
          <cell r="D74">
            <v>6.7128057749115573E-3</v>
          </cell>
        </row>
        <row r="75">
          <cell r="B75" t="str">
            <v xml:space="preserve">Europos Komisija </v>
          </cell>
          <cell r="C75">
            <v>1500</v>
          </cell>
          <cell r="D75">
            <v>5.7117623120939683E-3</v>
          </cell>
        </row>
        <row r="76">
          <cell r="B76" t="str">
            <v>Advokatų kontora SORAINEN ir partneriai</v>
          </cell>
          <cell r="C76">
            <v>1000</v>
          </cell>
          <cell r="D76">
            <v>3.8078415413959786E-3</v>
          </cell>
        </row>
        <row r="77">
          <cell r="B77" t="str">
            <v>Švedijos institutas</v>
          </cell>
          <cell r="C77">
            <v>1000</v>
          </cell>
          <cell r="D77">
            <v>3.8078415413959786E-3</v>
          </cell>
        </row>
        <row r="78">
          <cell r="B78" t="str">
            <v>Small Media Foundation</v>
          </cell>
          <cell r="C78">
            <v>825.92</v>
          </cell>
          <cell r="D78">
            <v>3.1449724858697665E-3</v>
          </cell>
        </row>
        <row r="79">
          <cell r="B79" t="str">
            <v xml:space="preserve">Prancūzijos Respublikos ambasada </v>
          </cell>
          <cell r="C79">
            <v>750</v>
          </cell>
          <cell r="D79">
            <v>2.8558811560469841E-3</v>
          </cell>
        </row>
        <row r="80">
          <cell r="B80" t="str">
            <v>„Transparency International“ Sekretoriatas / Siemens Integrity Initiative</v>
          </cell>
          <cell r="C80">
            <v>550</v>
          </cell>
          <cell r="D80">
            <v>2.0943128477677883E-3</v>
          </cell>
        </row>
        <row r="81">
          <cell r="B81" t="str">
            <v>VšĮ „Pilietiškumo, demokratijos ir teisės programų centras“</v>
          </cell>
          <cell r="C81">
            <v>533.91</v>
          </cell>
          <cell r="D81">
            <v>2.0330446773667269E-3</v>
          </cell>
        </row>
        <row r="82">
          <cell r="B82" t="str">
            <v>Vidaus auditorių asociacija</v>
          </cell>
          <cell r="C82">
            <v>400</v>
          </cell>
          <cell r="D82">
            <v>1.5231366165583914E-3</v>
          </cell>
        </row>
        <row r="83">
          <cell r="B83" t="str">
            <v>Kitos TILS uždirbtos lėšos</v>
          </cell>
          <cell r="C83">
            <v>358.66</v>
          </cell>
          <cell r="D83">
            <v>1.3657204472370817E-3</v>
          </cell>
        </row>
        <row r="84">
          <cell r="B84" t="str">
            <v>Lietuvos ryšių su visuomene specialistų sąjunga</v>
          </cell>
          <cell r="C84">
            <v>300</v>
          </cell>
          <cell r="D84">
            <v>1.1423524624187937E-3</v>
          </cell>
        </row>
        <row r="85">
          <cell r="B85" t="str">
            <v>UAB „Mokesčių srautas“</v>
          </cell>
          <cell r="C85">
            <v>200</v>
          </cell>
          <cell r="D85">
            <v>7.6156830827919569E-4</v>
          </cell>
        </row>
        <row r="86">
          <cell r="B86" t="str">
            <v>Baltarusijos viešojo administravimo reformų ir transformacijos institutas</v>
          </cell>
          <cell r="C86">
            <v>100</v>
          </cell>
          <cell r="D86">
            <v>3.8078415413959785E-4</v>
          </cell>
        </row>
        <row r="87">
          <cell r="B87" t="str">
            <v>„Transparency International“ Slovakijos skyrius</v>
          </cell>
          <cell r="C87">
            <v>100</v>
          </cell>
          <cell r="D87">
            <v>3.8078415413959785E-4</v>
          </cell>
        </row>
        <row r="88">
          <cell r="B88" t="str">
            <v>K Adenauerio labdaros-paramos fondas bendradarbiavimui su Rytų Europa</v>
          </cell>
          <cell r="C88">
            <v>80</v>
          </cell>
          <cell r="D88">
            <v>3.0462732331167829E-4</v>
          </cell>
        </row>
        <row r="89">
          <cell r="B89" t="str">
            <v>Aukos</v>
          </cell>
          <cell r="C89">
            <v>57.07</v>
          </cell>
          <cell r="D89">
            <v>2.1731351676746851E-4</v>
          </cell>
        </row>
        <row r="90">
          <cell r="B90" t="str">
            <v>Šiaulių jaunimo organizacijų asociacija „Apskritasis stalas“</v>
          </cell>
          <cell r="C90">
            <v>50</v>
          </cell>
          <cell r="D90">
            <v>1.9039207706979892E-4</v>
          </cell>
        </row>
      </sheetData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2:E88"/>
  <sheetViews>
    <sheetView topLeftCell="A67" zoomScaleNormal="100" workbookViewId="0">
      <selection activeCell="G87" sqref="G87"/>
    </sheetView>
  </sheetViews>
  <sheetFormatPr defaultRowHeight="14.4" x14ac:dyDescent="0.3"/>
  <cols>
    <col min="1" max="1" width="9.109375" customWidth="1"/>
    <col min="2" max="2" width="86.6640625" customWidth="1"/>
    <col min="3" max="3" width="19" customWidth="1"/>
    <col min="4" max="4" width="18.88671875" customWidth="1"/>
  </cols>
  <sheetData>
    <row r="52" spans="2:4" x14ac:dyDescent="0.3">
      <c r="B52" s="3" t="s">
        <v>32</v>
      </c>
      <c r="C52" s="2"/>
      <c r="D52" s="2"/>
    </row>
    <row r="53" spans="2:4" x14ac:dyDescent="0.3">
      <c r="B53" s="2"/>
      <c r="C53" s="2"/>
      <c r="D53" s="2"/>
    </row>
    <row r="54" spans="2:4" x14ac:dyDescent="0.3">
      <c r="B54" s="2"/>
      <c r="C54" s="2"/>
      <c r="D54" s="2"/>
    </row>
    <row r="55" spans="2:4" ht="15.6" x14ac:dyDescent="0.3">
      <c r="B55" s="7"/>
      <c r="C55" s="8" t="s">
        <v>2</v>
      </c>
      <c r="D55" s="9" t="s">
        <v>3</v>
      </c>
    </row>
    <row r="56" spans="2:4" ht="15" customHeight="1" x14ac:dyDescent="0.3">
      <c r="B56" s="10" t="s">
        <v>4</v>
      </c>
      <c r="C56" s="23">
        <v>90245</v>
      </c>
      <c r="D56" s="24">
        <f>C56/262615.97</f>
        <v>0.34363865990328007</v>
      </c>
    </row>
    <row r="57" spans="2:4" ht="15" customHeight="1" x14ac:dyDescent="0.3">
      <c r="B57" s="13" t="s">
        <v>5</v>
      </c>
      <c r="C57" s="23">
        <v>63670.17</v>
      </c>
      <c r="D57" s="24">
        <f t="shared" ref="D57:D88" si="0">C57/262615.97</f>
        <v>0.24244591827374398</v>
      </c>
    </row>
    <row r="58" spans="2:4" ht="15" customHeight="1" x14ac:dyDescent="0.3">
      <c r="B58" s="10" t="s">
        <v>19</v>
      </c>
      <c r="C58" s="23">
        <v>25066</v>
      </c>
      <c r="D58" s="24">
        <f t="shared" si="0"/>
        <v>9.5447356076631601E-2</v>
      </c>
    </row>
    <row r="59" spans="2:4" ht="15" customHeight="1" x14ac:dyDescent="0.3">
      <c r="B59" s="10" t="s">
        <v>16</v>
      </c>
      <c r="C59" s="23">
        <v>22652.06</v>
      </c>
      <c r="D59" s="24">
        <f t="shared" si="0"/>
        <v>8.6255455066194198E-2</v>
      </c>
    </row>
    <row r="60" spans="2:4" ht="15" customHeight="1" x14ac:dyDescent="0.3">
      <c r="B60" s="10" t="s">
        <v>20</v>
      </c>
      <c r="C60" s="23">
        <v>8701.7099999999991</v>
      </c>
      <c r="D60" s="24">
        <f t="shared" si="0"/>
        <v>3.31347328191808E-2</v>
      </c>
    </row>
    <row r="61" spans="2:4" ht="15" customHeight="1" x14ac:dyDescent="0.3">
      <c r="B61" s="10" t="s">
        <v>0</v>
      </c>
      <c r="C61" s="25">
        <v>7782.89</v>
      </c>
      <c r="D61" s="24">
        <f t="shared" si="0"/>
        <v>2.9636011854115352E-2</v>
      </c>
    </row>
    <row r="62" spans="2:4" ht="15" customHeight="1" x14ac:dyDescent="0.3">
      <c r="B62" s="10" t="s">
        <v>17</v>
      </c>
      <c r="C62" s="23">
        <v>7500</v>
      </c>
      <c r="D62" s="24">
        <f t="shared" si="0"/>
        <v>2.8558811560469841E-2</v>
      </c>
    </row>
    <row r="63" spans="2:4" ht="30.75" customHeight="1" x14ac:dyDescent="0.3">
      <c r="B63" s="13" t="s">
        <v>21</v>
      </c>
      <c r="C63" s="23">
        <v>5653.16</v>
      </c>
      <c r="D63" s="24">
        <f t="shared" si="0"/>
        <v>2.152633748815809E-2</v>
      </c>
    </row>
    <row r="64" spans="2:4" ht="15" customHeight="1" x14ac:dyDescent="0.3">
      <c r="B64" s="10" t="s">
        <v>23</v>
      </c>
      <c r="C64" s="23">
        <v>3984</v>
      </c>
      <c r="D64" s="24">
        <f t="shared" si="0"/>
        <v>1.517044070092158E-2</v>
      </c>
    </row>
    <row r="65" spans="2:5" ht="15" customHeight="1" x14ac:dyDescent="0.6">
      <c r="B65" s="13" t="s">
        <v>30</v>
      </c>
      <c r="C65" s="23">
        <v>3900</v>
      </c>
      <c r="D65" s="24">
        <f t="shared" si="0"/>
        <v>1.4850582011444317E-2</v>
      </c>
      <c r="E65" s="1"/>
    </row>
    <row r="66" spans="2:5" ht="15" customHeight="1" x14ac:dyDescent="0.3">
      <c r="B66" s="13" t="s">
        <v>24</v>
      </c>
      <c r="C66" s="25">
        <v>3378.58</v>
      </c>
      <c r="D66" s="24">
        <f t="shared" si="0"/>
        <v>1.2865097274929625E-2</v>
      </c>
    </row>
    <row r="67" spans="2:5" ht="15" customHeight="1" x14ac:dyDescent="0.3">
      <c r="B67" s="10" t="s">
        <v>13</v>
      </c>
      <c r="C67" s="23">
        <v>3000</v>
      </c>
      <c r="D67" s="24">
        <f t="shared" si="0"/>
        <v>1.1423524624187937E-2</v>
      </c>
    </row>
    <row r="68" spans="2:5" ht="30.75" customHeight="1" x14ac:dyDescent="0.3">
      <c r="B68" s="10" t="s">
        <v>38</v>
      </c>
      <c r="C68" s="23">
        <v>2800</v>
      </c>
      <c r="D68" s="24">
        <f t="shared" si="0"/>
        <v>1.066195631590874E-2</v>
      </c>
    </row>
    <row r="69" spans="2:5" ht="15" customHeight="1" x14ac:dyDescent="0.3">
      <c r="B69" s="13" t="s">
        <v>25</v>
      </c>
      <c r="C69" s="25">
        <v>2561.81</v>
      </c>
      <c r="D69" s="24">
        <f t="shared" si="0"/>
        <v>9.7549665391636325E-3</v>
      </c>
    </row>
    <row r="70" spans="2:5" ht="15" customHeight="1" x14ac:dyDescent="0.3">
      <c r="B70" s="10" t="s">
        <v>12</v>
      </c>
      <c r="C70" s="23">
        <v>2152.14</v>
      </c>
      <c r="D70" s="24">
        <f t="shared" si="0"/>
        <v>8.1950080948999405E-3</v>
      </c>
    </row>
    <row r="71" spans="2:5" ht="15" customHeight="1" x14ac:dyDescent="0.3">
      <c r="B71" s="10" t="s">
        <v>6</v>
      </c>
      <c r="C71" s="23">
        <v>1762.89</v>
      </c>
      <c r="D71" s="24">
        <f t="shared" si="0"/>
        <v>6.7128057749115573E-3</v>
      </c>
    </row>
    <row r="72" spans="2:5" ht="15" customHeight="1" x14ac:dyDescent="0.3">
      <c r="B72" s="10" t="s">
        <v>15</v>
      </c>
      <c r="C72" s="23">
        <v>1500</v>
      </c>
      <c r="D72" s="24">
        <f t="shared" si="0"/>
        <v>5.7117623120939683E-3</v>
      </c>
    </row>
    <row r="73" spans="2:5" ht="15" customHeight="1" x14ac:dyDescent="0.3">
      <c r="B73" s="10" t="s">
        <v>28</v>
      </c>
      <c r="C73" s="23">
        <v>1000</v>
      </c>
      <c r="D73" s="24">
        <f t="shared" si="0"/>
        <v>3.8078415413959786E-3</v>
      </c>
    </row>
    <row r="74" spans="2:5" ht="15" customHeight="1" x14ac:dyDescent="0.3">
      <c r="B74" s="10" t="s">
        <v>7</v>
      </c>
      <c r="C74" s="23">
        <v>1000</v>
      </c>
      <c r="D74" s="24">
        <f t="shared" si="0"/>
        <v>3.8078415413959786E-3</v>
      </c>
    </row>
    <row r="75" spans="2:5" ht="15" customHeight="1" x14ac:dyDescent="0.3">
      <c r="B75" s="10" t="s">
        <v>1</v>
      </c>
      <c r="C75" s="23">
        <v>825.92</v>
      </c>
      <c r="D75" s="24">
        <f t="shared" si="0"/>
        <v>3.1449724858697665E-3</v>
      </c>
    </row>
    <row r="76" spans="2:5" ht="15" customHeight="1" x14ac:dyDescent="0.3">
      <c r="B76" s="10" t="s">
        <v>10</v>
      </c>
      <c r="C76" s="23">
        <v>750</v>
      </c>
      <c r="D76" s="24">
        <f t="shared" si="0"/>
        <v>2.8558811560469841E-3</v>
      </c>
    </row>
    <row r="77" spans="2:5" ht="15" customHeight="1" x14ac:dyDescent="0.3">
      <c r="B77" s="10" t="s">
        <v>9</v>
      </c>
      <c r="C77" s="23">
        <v>550</v>
      </c>
      <c r="D77" s="24">
        <f t="shared" si="0"/>
        <v>2.0943128477677883E-3</v>
      </c>
    </row>
    <row r="78" spans="2:5" ht="15" customHeight="1" x14ac:dyDescent="0.3">
      <c r="B78" s="10" t="s">
        <v>22</v>
      </c>
      <c r="C78" s="23">
        <v>533.91</v>
      </c>
      <c r="D78" s="24">
        <f t="shared" si="0"/>
        <v>2.0330446773667269E-3</v>
      </c>
    </row>
    <row r="79" spans="2:5" ht="15" customHeight="1" x14ac:dyDescent="0.3">
      <c r="B79" s="10" t="s">
        <v>14</v>
      </c>
      <c r="C79" s="23">
        <v>400</v>
      </c>
      <c r="D79" s="24">
        <f t="shared" si="0"/>
        <v>1.5231366165583914E-3</v>
      </c>
    </row>
    <row r="80" spans="2:5" ht="15" customHeight="1" x14ac:dyDescent="0.3">
      <c r="B80" s="10" t="s">
        <v>8</v>
      </c>
      <c r="C80" s="23">
        <v>358.66</v>
      </c>
      <c r="D80" s="24">
        <f t="shared" si="0"/>
        <v>1.3657204472370817E-3</v>
      </c>
    </row>
    <row r="81" spans="2:4" ht="15" customHeight="1" x14ac:dyDescent="0.3">
      <c r="B81" s="10" t="s">
        <v>18</v>
      </c>
      <c r="C81" s="23">
        <v>300</v>
      </c>
      <c r="D81" s="24">
        <f t="shared" si="0"/>
        <v>1.1423524624187937E-3</v>
      </c>
    </row>
    <row r="82" spans="2:4" ht="15" customHeight="1" x14ac:dyDescent="0.3">
      <c r="B82" s="10" t="s">
        <v>29</v>
      </c>
      <c r="C82" s="23">
        <v>200</v>
      </c>
      <c r="D82" s="24">
        <f t="shared" si="0"/>
        <v>7.6156830827919569E-4</v>
      </c>
    </row>
    <row r="83" spans="2:4" ht="15" customHeight="1" x14ac:dyDescent="0.3">
      <c r="B83" s="10" t="s">
        <v>27</v>
      </c>
      <c r="C83" s="23">
        <v>100</v>
      </c>
      <c r="D83" s="24">
        <f t="shared" si="0"/>
        <v>3.8078415413959785E-4</v>
      </c>
    </row>
    <row r="84" spans="2:4" ht="15" customHeight="1" x14ac:dyDescent="0.3">
      <c r="B84" s="10" t="s">
        <v>26</v>
      </c>
      <c r="C84" s="23">
        <v>100</v>
      </c>
      <c r="D84" s="24">
        <f t="shared" si="0"/>
        <v>3.8078415413959785E-4</v>
      </c>
    </row>
    <row r="85" spans="2:4" ht="15" customHeight="1" x14ac:dyDescent="0.3">
      <c r="B85" s="10" t="s">
        <v>40</v>
      </c>
      <c r="C85" s="23">
        <v>80</v>
      </c>
      <c r="D85" s="24">
        <f t="shared" si="0"/>
        <v>3.0462732331167829E-4</v>
      </c>
    </row>
    <row r="86" spans="2:4" ht="15" customHeight="1" x14ac:dyDescent="0.3">
      <c r="B86" s="10" t="s">
        <v>11</v>
      </c>
      <c r="C86" s="23">
        <v>57.07</v>
      </c>
      <c r="D86" s="24">
        <f t="shared" si="0"/>
        <v>2.1731351676746851E-4</v>
      </c>
    </row>
    <row r="87" spans="2:4" ht="15" customHeight="1" x14ac:dyDescent="0.3">
      <c r="B87" s="10" t="s">
        <v>39</v>
      </c>
      <c r="C87" s="23">
        <v>50</v>
      </c>
      <c r="D87" s="24">
        <f t="shared" si="0"/>
        <v>1.9039207706979892E-4</v>
      </c>
    </row>
    <row r="88" spans="2:4" ht="14.1" customHeight="1" x14ac:dyDescent="0.3">
      <c r="B88" s="26" t="s">
        <v>31</v>
      </c>
      <c r="C88" s="29">
        <f>SUM(C56:C87)</f>
        <v>262615.97000000003</v>
      </c>
      <c r="D88" s="30">
        <f t="shared" si="0"/>
        <v>1.0000000000000002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3:D92"/>
  <sheetViews>
    <sheetView tabSelected="1" topLeftCell="A11" zoomScale="90" zoomScaleNormal="90" workbookViewId="0">
      <selection activeCell="H22" sqref="H22"/>
    </sheetView>
  </sheetViews>
  <sheetFormatPr defaultColWidth="9.109375" defaultRowHeight="15.6" x14ac:dyDescent="0.3"/>
  <cols>
    <col min="1" max="1" width="9.109375" style="4"/>
    <col min="2" max="2" width="86.6640625" style="4" customWidth="1"/>
    <col min="3" max="4" width="18.88671875" style="4" customWidth="1"/>
    <col min="5" max="16384" width="9.109375" style="4"/>
  </cols>
  <sheetData>
    <row r="53" spans="2:4" x14ac:dyDescent="0.3">
      <c r="B53" s="27" t="s">
        <v>32</v>
      </c>
      <c r="C53" s="27"/>
      <c r="D53" s="27"/>
    </row>
    <row r="54" spans="2:4" x14ac:dyDescent="0.3">
      <c r="B54" s="5"/>
      <c r="C54" s="6"/>
      <c r="D54" s="6"/>
    </row>
    <row r="55" spans="2:4" x14ac:dyDescent="0.3">
      <c r="B55" s="7"/>
      <c r="C55" s="8" t="s">
        <v>2</v>
      </c>
      <c r="D55" s="9" t="s">
        <v>3</v>
      </c>
    </row>
    <row r="56" spans="2:4" x14ac:dyDescent="0.3">
      <c r="B56" s="28" t="s">
        <v>34</v>
      </c>
      <c r="C56" s="28"/>
      <c r="D56" s="28"/>
    </row>
    <row r="57" spans="2:4" ht="15" customHeight="1" x14ac:dyDescent="0.3">
      <c r="B57" s="10" t="s">
        <v>4</v>
      </c>
      <c r="C57" s="11">
        <v>90245</v>
      </c>
      <c r="D57" s="12">
        <f>C57/262615.97</f>
        <v>0.34363865990328007</v>
      </c>
    </row>
    <row r="58" spans="2:4" ht="15" customHeight="1" x14ac:dyDescent="0.3">
      <c r="B58" s="10" t="s">
        <v>19</v>
      </c>
      <c r="C58" s="11">
        <v>25066</v>
      </c>
      <c r="D58" s="12">
        <f t="shared" ref="D58:D65" si="0">C58/262615.97</f>
        <v>9.5447356076631601E-2</v>
      </c>
    </row>
    <row r="59" spans="2:4" ht="15" customHeight="1" x14ac:dyDescent="0.3">
      <c r="B59" s="10" t="s">
        <v>20</v>
      </c>
      <c r="C59" s="11">
        <v>8701.7099999999991</v>
      </c>
      <c r="D59" s="12">
        <f t="shared" si="0"/>
        <v>3.31347328191808E-2</v>
      </c>
    </row>
    <row r="60" spans="2:4" ht="15" customHeight="1" x14ac:dyDescent="0.3">
      <c r="B60" s="10" t="s">
        <v>0</v>
      </c>
      <c r="C60" s="11">
        <v>7782.89</v>
      </c>
      <c r="D60" s="12">
        <f t="shared" si="0"/>
        <v>2.9636011854115352E-2</v>
      </c>
    </row>
    <row r="61" spans="2:4" ht="15" customHeight="1" x14ac:dyDescent="0.3">
      <c r="B61" s="10" t="s">
        <v>25</v>
      </c>
      <c r="C61" s="11">
        <v>2561.81</v>
      </c>
      <c r="D61" s="12">
        <f t="shared" si="0"/>
        <v>9.7549665391636325E-3</v>
      </c>
    </row>
    <row r="62" spans="2:4" ht="15" customHeight="1" x14ac:dyDescent="0.3">
      <c r="B62" s="10" t="s">
        <v>6</v>
      </c>
      <c r="C62" s="11">
        <v>1762.89</v>
      </c>
      <c r="D62" s="12">
        <f t="shared" si="0"/>
        <v>6.7128057749115573E-3</v>
      </c>
    </row>
    <row r="63" spans="2:4" ht="15" customHeight="1" x14ac:dyDescent="0.3">
      <c r="B63" s="13" t="s">
        <v>10</v>
      </c>
      <c r="C63" s="11">
        <v>750</v>
      </c>
      <c r="D63" s="12">
        <f t="shared" si="0"/>
        <v>2.8558811560469841E-3</v>
      </c>
    </row>
    <row r="64" spans="2:4" ht="15" customHeight="1" x14ac:dyDescent="0.3">
      <c r="B64" s="13" t="s">
        <v>9</v>
      </c>
      <c r="C64" s="14">
        <v>550</v>
      </c>
      <c r="D64" s="12">
        <f t="shared" si="0"/>
        <v>2.0943128477677883E-3</v>
      </c>
    </row>
    <row r="65" spans="2:4" ht="15" customHeight="1" x14ac:dyDescent="0.3">
      <c r="B65" s="15" t="s">
        <v>36</v>
      </c>
      <c r="C65" s="16">
        <f>SUM(C57:C64)</f>
        <v>137420.30000000002</v>
      </c>
      <c r="D65" s="17">
        <f t="shared" si="0"/>
        <v>0.52327472697109789</v>
      </c>
    </row>
    <row r="66" spans="2:4" ht="15" customHeight="1" x14ac:dyDescent="0.3">
      <c r="B66" s="28" t="s">
        <v>35</v>
      </c>
      <c r="C66" s="28"/>
      <c r="D66" s="28"/>
    </row>
    <row r="67" spans="2:4" ht="15" customHeight="1" x14ac:dyDescent="0.3">
      <c r="B67" s="10" t="s">
        <v>5</v>
      </c>
      <c r="C67" s="11">
        <v>63670.17</v>
      </c>
      <c r="D67" s="18">
        <f>C67/262615.97</f>
        <v>0.24244591827374398</v>
      </c>
    </row>
    <row r="68" spans="2:4" ht="15" customHeight="1" x14ac:dyDescent="0.3">
      <c r="B68" s="10" t="s">
        <v>16</v>
      </c>
      <c r="C68" s="11">
        <v>22652.06</v>
      </c>
      <c r="D68" s="18">
        <f t="shared" ref="D68:D91" si="1">C68/262615.97</f>
        <v>8.6255455066194198E-2</v>
      </c>
    </row>
    <row r="69" spans="2:4" ht="15" customHeight="1" x14ac:dyDescent="0.3">
      <c r="B69" s="10" t="s">
        <v>17</v>
      </c>
      <c r="C69" s="11">
        <v>7500</v>
      </c>
      <c r="D69" s="18">
        <f t="shared" si="1"/>
        <v>2.8558811560469841E-2</v>
      </c>
    </row>
    <row r="70" spans="2:4" ht="29.25" customHeight="1" x14ac:dyDescent="0.3">
      <c r="B70" s="10" t="s">
        <v>21</v>
      </c>
      <c r="C70" s="11">
        <v>5653.16</v>
      </c>
      <c r="D70" s="18">
        <f t="shared" si="1"/>
        <v>2.152633748815809E-2</v>
      </c>
    </row>
    <row r="71" spans="2:4" ht="15" customHeight="1" x14ac:dyDescent="0.3">
      <c r="B71" s="10" t="s">
        <v>23</v>
      </c>
      <c r="C71" s="11">
        <v>3984</v>
      </c>
      <c r="D71" s="18">
        <f t="shared" si="1"/>
        <v>1.517044070092158E-2</v>
      </c>
    </row>
    <row r="72" spans="2:4" ht="15" customHeight="1" x14ac:dyDescent="0.3">
      <c r="B72" s="10" t="s">
        <v>30</v>
      </c>
      <c r="C72" s="11">
        <v>3900</v>
      </c>
      <c r="D72" s="18">
        <f t="shared" si="1"/>
        <v>1.4850582011444317E-2</v>
      </c>
    </row>
    <row r="73" spans="2:4" ht="15" customHeight="1" x14ac:dyDescent="0.3">
      <c r="B73" s="10" t="s">
        <v>24</v>
      </c>
      <c r="C73" s="11">
        <v>3378.58</v>
      </c>
      <c r="D73" s="18">
        <f t="shared" si="1"/>
        <v>1.2865097274929625E-2</v>
      </c>
    </row>
    <row r="74" spans="2:4" ht="15" customHeight="1" x14ac:dyDescent="0.3">
      <c r="B74" s="10" t="s">
        <v>13</v>
      </c>
      <c r="C74" s="11">
        <v>3000</v>
      </c>
      <c r="D74" s="18">
        <f t="shared" si="1"/>
        <v>1.1423524624187937E-2</v>
      </c>
    </row>
    <row r="75" spans="2:4" ht="30" customHeight="1" x14ac:dyDescent="0.3">
      <c r="B75" s="10" t="s">
        <v>38</v>
      </c>
      <c r="C75" s="11">
        <v>2800</v>
      </c>
      <c r="D75" s="18">
        <f t="shared" si="1"/>
        <v>1.066195631590874E-2</v>
      </c>
    </row>
    <row r="76" spans="2:4" ht="15" customHeight="1" x14ac:dyDescent="0.3">
      <c r="B76" s="10" t="s">
        <v>12</v>
      </c>
      <c r="C76" s="11">
        <v>2152.14</v>
      </c>
      <c r="D76" s="18">
        <f t="shared" si="1"/>
        <v>8.1950080948999405E-3</v>
      </c>
    </row>
    <row r="77" spans="2:4" ht="15" customHeight="1" x14ac:dyDescent="0.3">
      <c r="B77" s="10" t="s">
        <v>15</v>
      </c>
      <c r="C77" s="11">
        <v>1500</v>
      </c>
      <c r="D77" s="18">
        <f t="shared" si="1"/>
        <v>5.7117623120939683E-3</v>
      </c>
    </row>
    <row r="78" spans="2:4" ht="15" customHeight="1" x14ac:dyDescent="0.3">
      <c r="B78" s="10" t="s">
        <v>28</v>
      </c>
      <c r="C78" s="11">
        <v>1000</v>
      </c>
      <c r="D78" s="18">
        <f t="shared" si="1"/>
        <v>3.8078415413959786E-3</v>
      </c>
    </row>
    <row r="79" spans="2:4" ht="15" customHeight="1" x14ac:dyDescent="0.3">
      <c r="B79" s="10" t="s">
        <v>7</v>
      </c>
      <c r="C79" s="11">
        <v>1000</v>
      </c>
      <c r="D79" s="18">
        <f t="shared" si="1"/>
        <v>3.8078415413959786E-3</v>
      </c>
    </row>
    <row r="80" spans="2:4" ht="15" customHeight="1" x14ac:dyDescent="0.3">
      <c r="B80" s="10" t="s">
        <v>1</v>
      </c>
      <c r="C80" s="11">
        <v>825.92</v>
      </c>
      <c r="D80" s="18">
        <f t="shared" si="1"/>
        <v>3.1449724858697665E-3</v>
      </c>
    </row>
    <row r="81" spans="2:4" ht="15" customHeight="1" x14ac:dyDescent="0.3">
      <c r="B81" s="10" t="s">
        <v>22</v>
      </c>
      <c r="C81" s="11">
        <v>533.91</v>
      </c>
      <c r="D81" s="18">
        <f t="shared" si="1"/>
        <v>2.0330446773667269E-3</v>
      </c>
    </row>
    <row r="82" spans="2:4" ht="15" customHeight="1" x14ac:dyDescent="0.3">
      <c r="B82" s="10" t="s">
        <v>37</v>
      </c>
      <c r="C82" s="11">
        <v>400</v>
      </c>
      <c r="D82" s="18">
        <f t="shared" si="1"/>
        <v>1.5231366165583914E-3</v>
      </c>
    </row>
    <row r="83" spans="2:4" ht="15" customHeight="1" x14ac:dyDescent="0.3">
      <c r="B83" s="10" t="s">
        <v>8</v>
      </c>
      <c r="C83" s="11">
        <v>358.66</v>
      </c>
      <c r="D83" s="18">
        <f t="shared" si="1"/>
        <v>1.3657204472370817E-3</v>
      </c>
    </row>
    <row r="84" spans="2:4" ht="15" customHeight="1" x14ac:dyDescent="0.3">
      <c r="B84" s="10" t="s">
        <v>18</v>
      </c>
      <c r="C84" s="11">
        <v>300</v>
      </c>
      <c r="D84" s="18">
        <f t="shared" si="1"/>
        <v>1.1423524624187937E-3</v>
      </c>
    </row>
    <row r="85" spans="2:4" ht="15" customHeight="1" x14ac:dyDescent="0.3">
      <c r="B85" s="10" t="s">
        <v>29</v>
      </c>
      <c r="C85" s="11">
        <v>200</v>
      </c>
      <c r="D85" s="18">
        <f t="shared" si="1"/>
        <v>7.6156830827919569E-4</v>
      </c>
    </row>
    <row r="86" spans="2:4" ht="15" customHeight="1" x14ac:dyDescent="0.3">
      <c r="B86" s="10" t="s">
        <v>27</v>
      </c>
      <c r="C86" s="11">
        <v>100</v>
      </c>
      <c r="D86" s="18">
        <f t="shared" si="1"/>
        <v>3.8078415413959785E-4</v>
      </c>
    </row>
    <row r="87" spans="2:4" ht="15" customHeight="1" x14ac:dyDescent="0.3">
      <c r="B87" s="10" t="s">
        <v>26</v>
      </c>
      <c r="C87" s="11">
        <v>100</v>
      </c>
      <c r="D87" s="18">
        <f t="shared" si="1"/>
        <v>3.8078415413959785E-4</v>
      </c>
    </row>
    <row r="88" spans="2:4" ht="15" customHeight="1" x14ac:dyDescent="0.3">
      <c r="B88" s="10" t="s">
        <v>40</v>
      </c>
      <c r="C88" s="11">
        <v>80</v>
      </c>
      <c r="D88" s="18">
        <f t="shared" si="1"/>
        <v>3.0462732331167829E-4</v>
      </c>
    </row>
    <row r="89" spans="2:4" ht="15" customHeight="1" x14ac:dyDescent="0.3">
      <c r="B89" s="10" t="s">
        <v>11</v>
      </c>
      <c r="C89" s="11">
        <v>57.07</v>
      </c>
      <c r="D89" s="18">
        <f t="shared" si="1"/>
        <v>2.1731351676746851E-4</v>
      </c>
    </row>
    <row r="90" spans="2:4" ht="15" customHeight="1" x14ac:dyDescent="0.3">
      <c r="B90" s="10" t="s">
        <v>39</v>
      </c>
      <c r="C90" s="11">
        <v>50</v>
      </c>
      <c r="D90" s="18">
        <f t="shared" si="1"/>
        <v>1.9039207706979892E-4</v>
      </c>
    </row>
    <row r="91" spans="2:4" ht="15" customHeight="1" x14ac:dyDescent="0.3">
      <c r="B91" s="19" t="s">
        <v>33</v>
      </c>
      <c r="C91" s="16">
        <f>SUM(C67:C90)</f>
        <v>125195.67000000001</v>
      </c>
      <c r="D91" s="20">
        <f t="shared" si="1"/>
        <v>0.47672527302890233</v>
      </c>
    </row>
    <row r="92" spans="2:4" ht="15" customHeight="1" x14ac:dyDescent="0.3">
      <c r="B92" s="21" t="s">
        <v>31</v>
      </c>
      <c r="C92" s="16">
        <f>C65+C91</f>
        <v>262615.97000000003</v>
      </c>
      <c r="D92" s="22"/>
    </row>
  </sheetData>
  <mergeCells count="3">
    <mergeCell ref="B53:D53"/>
    <mergeCell ref="B56:D56"/>
    <mergeCell ref="B66:D66"/>
  </mergeCells>
  <pageMargins left="0.25" right="0.25" top="0.75" bottom="0.75" header="0.3" footer="0.3"/>
  <pageSetup paperSize="9" scale="99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2" workbookViewId="0">
      <selection activeCell="B2" sqref="B2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TILC income (detailed)</vt:lpstr>
      <vt:lpstr>TILC income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2019-06-19T07:24:44Z</dcterms:modified>
</cp:coreProperties>
</file>