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ILS" sheetId="3" r:id="rId1"/>
  </sheets>
  <calcPr calcId="125725"/>
</workbook>
</file>

<file path=xl/calcChain.xml><?xml version="1.0" encoding="utf-8"?>
<calcChain xmlns="http://schemas.openxmlformats.org/spreadsheetml/2006/main">
  <c r="C71" i="3"/>
  <c r="D69" s="1"/>
  <c r="D50" l="1"/>
  <c r="D52"/>
  <c r="D54"/>
  <c r="D56"/>
  <c r="D58"/>
  <c r="D60"/>
  <c r="D62"/>
  <c r="D64"/>
  <c r="D66"/>
  <c r="D68"/>
  <c r="D70"/>
  <c r="D49"/>
  <c r="D51"/>
  <c r="D53"/>
  <c r="D55"/>
  <c r="D57"/>
  <c r="D59"/>
  <c r="D61"/>
  <c r="D63"/>
  <c r="D65"/>
  <c r="D67"/>
</calcChain>
</file>

<file path=xl/sharedStrings.xml><?xml version="1.0" encoding="utf-8"?>
<sst xmlns="http://schemas.openxmlformats.org/spreadsheetml/2006/main" count="26" uniqueCount="26">
  <si>
    <t xml:space="preserve">Suomijos Respublikos ambasada Lietuvoje </t>
  </si>
  <si>
    <t xml:space="preserve">JAV ambasada Lietuvoje </t>
  </si>
  <si>
    <t>Lenkijos Respublikos ambasada Lietuvoje</t>
  </si>
  <si>
    <t xml:space="preserve">Prancūzijos Respublikos ambasada </t>
  </si>
  <si>
    <t xml:space="preserve">TILS skirtas gyventojų pajamų mokestis </t>
  </si>
  <si>
    <t xml:space="preserve">Aukos (fizinių asmenų) </t>
  </si>
  <si>
    <t>Viso gauta lėšų:</t>
  </si>
  <si>
    <t>Procentinė dalis</t>
  </si>
  <si>
    <t>Įplaukos, EUR</t>
  </si>
  <si>
    <t>Žmogaus teisių stebėjimo institutas / EEE NVO programa</t>
  </si>
  <si>
    <t>Lietuvos Respublikos vidaus reikalų ministerija</t>
  </si>
  <si>
    <t>„Transparency International“ Tarptautinės skaidrumo mokyklos 2015 dalyvių mokesčiai</t>
  </si>
  <si>
    <t>Nyderlandų Karalystės ambasada</t>
  </si>
  <si>
    <t xml:space="preserve">„Transparency International“ ES biuras </t>
  </si>
  <si>
    <t>„Transparency International“ Jungtinės Karalystės skyrius</t>
  </si>
  <si>
    <t>„Transparency International“ Sekretoriatas</t>
  </si>
  <si>
    <t xml:space="preserve">„Transparency International“ Sekretoriatas / Europos Komisija </t>
  </si>
  <si>
    <t>UAB „IC Baltic“ / LR Finansų ministerija</t>
  </si>
  <si>
    <t xml:space="preserve">VšĮ „Geros valios projektai“ </t>
  </si>
  <si>
    <t>UAB „Idea Prima“</t>
  </si>
  <si>
    <t>VšĮ „Socialinės integracijos projektai“</t>
  </si>
  <si>
    <t>UAB „Farmacijos namai“</t>
  </si>
  <si>
    <t>TILS 2015 M. SAUSIO 1 D. - 2015 GRUODŽIO 31 D. GAUTOS LĖŠOS</t>
  </si>
  <si>
    <r>
      <t xml:space="preserve">Atviros visuomenės institutas </t>
    </r>
    <r>
      <rPr>
        <i/>
        <sz val="11"/>
        <rFont val="Garamond"/>
        <family val="1"/>
        <charset val="186"/>
      </rPr>
      <t>(Open Society Institute)</t>
    </r>
    <r>
      <rPr>
        <sz val="11"/>
        <rFont val="Garamond"/>
        <family val="1"/>
        <charset val="186"/>
      </rPr>
      <t xml:space="preserve"> </t>
    </r>
  </si>
  <si>
    <t>Konstanco universitetas / Europos Komisija</t>
  </si>
  <si>
    <t xml:space="preserve">Švedijos ambasada Lietuvoje </t>
  </si>
</sst>
</file>

<file path=xl/styles.xml><?xml version="1.0" encoding="utf-8"?>
<styleSheet xmlns="http://schemas.openxmlformats.org/spreadsheetml/2006/main">
  <numFmts count="1">
    <numFmt numFmtId="164" formatCode="_-* #,##0.00\ _L_t_-;\-* #,##0.00\ _L_t_-;_-* &quot;-&quot;??\ _L_t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scheme val="minor"/>
    </font>
    <font>
      <sz val="8"/>
      <name val="Arial"/>
      <family val="2"/>
      <charset val="186"/>
    </font>
    <font>
      <sz val="11"/>
      <name val="Garamond"/>
      <family val="1"/>
      <charset val="186"/>
    </font>
    <font>
      <sz val="11"/>
      <color theme="1"/>
      <name val="Garamond"/>
      <family val="1"/>
      <charset val="186"/>
    </font>
    <font>
      <b/>
      <sz val="11"/>
      <name val="Garamond"/>
      <family val="1"/>
      <charset val="186"/>
    </font>
    <font>
      <b/>
      <sz val="10"/>
      <color rgb="FF0070C0"/>
      <name val="Garamond"/>
      <family val="1"/>
      <charset val="186"/>
    </font>
    <font>
      <i/>
      <sz val="11"/>
      <name val="Garamond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20" fillId="0" borderId="0">
      <alignment vertical="top"/>
    </xf>
    <xf numFmtId="9" fontId="2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9" fillId="0" borderId="0" xfId="0" applyFont="1"/>
    <xf numFmtId="10" fontId="22" fillId="0" borderId="1" xfId="45" applyNumberFormat="1" applyFont="1" applyBorder="1" applyAlignment="1">
      <alignment horizontal="center"/>
    </xf>
    <xf numFmtId="0" fontId="23" fillId="0" borderId="13" xfId="0" applyFont="1" applyFill="1" applyBorder="1" applyAlignment="1">
      <alignment horizontal="left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10" fontId="0" fillId="0" borderId="0" xfId="45" applyNumberFormat="1" applyFont="1"/>
    <xf numFmtId="164" fontId="21" fillId="0" borderId="1" xfId="1" applyFont="1" applyBorder="1" applyAlignment="1">
      <alignment horizontal="center" vertical="top"/>
    </xf>
    <xf numFmtId="164" fontId="21" fillId="0" borderId="1" xfId="0" applyNumberFormat="1" applyFont="1" applyBorder="1"/>
    <xf numFmtId="164" fontId="21" fillId="0" borderId="1" xfId="1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right" vertical="center" wrapText="1"/>
    </xf>
    <xf numFmtId="164" fontId="23" fillId="0" borderId="12" xfId="0" applyNumberFormat="1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4" fillId="0" borderId="0" xfId="42" applyFont="1" applyFill="1" applyBorder="1" applyAlignment="1">
      <alignment horizontal="left" vertical="center"/>
    </xf>
    <xf numFmtId="0" fontId="24" fillId="0" borderId="12" xfId="42" applyFont="1" applyFill="1" applyBorder="1" applyAlignment="1">
      <alignment horizontal="left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3" xfId="42"/>
    <cellStyle name="Note 2" xfId="43"/>
    <cellStyle name="Output" xfId="11" builtinId="21" customBuiltin="1"/>
    <cellStyle name="Percent" xfId="45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lt-LT"/>
  <c:chart>
    <c:plotArea>
      <c:layout>
        <c:manualLayout>
          <c:layoutTarget val="inner"/>
          <c:xMode val="edge"/>
          <c:yMode val="edge"/>
          <c:x val="0.31632654130946097"/>
          <c:y val="0.31892042657876402"/>
          <c:w val="0.59892315841034827"/>
          <c:h val="0.53455660339402367"/>
        </c:manualLayout>
      </c:layout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5.281602934057878E-4"/>
                  <c:y val="-0.12022098486003893"/>
                </c:manualLayout>
              </c:layout>
              <c:showVal val="1"/>
              <c:showCatName val="1"/>
              <c:separator>
</c:separator>
            </c:dLbl>
            <c:dLbl>
              <c:idx val="1"/>
              <c:layout>
                <c:manualLayout>
                  <c:x val="-0.12481343053771578"/>
                  <c:y val="5.1875489468646424E-3"/>
                </c:manualLayout>
              </c:layout>
              <c:showVal val="1"/>
              <c:showCatName val="1"/>
              <c:separator>
</c:separator>
            </c:dLbl>
            <c:dLbl>
              <c:idx val="2"/>
              <c:layout>
                <c:manualLayout>
                  <c:x val="1.1795514365619288E-2"/>
                  <c:y val="6.6677091510637082E-2"/>
                </c:manualLayout>
              </c:layout>
              <c:showVal val="1"/>
              <c:showCatName val="1"/>
              <c:separator>
</c:separator>
            </c:dLbl>
            <c:dLbl>
              <c:idx val="3"/>
              <c:layout>
                <c:manualLayout>
                  <c:x val="8.3890409982380395E-3"/>
                  <c:y val="0.10089592060339028"/>
                </c:manualLayout>
              </c:layout>
              <c:showVal val="1"/>
              <c:showCatName val="1"/>
              <c:separator>
</c:separator>
            </c:dLbl>
            <c:dLbl>
              <c:idx val="4"/>
              <c:layout>
                <c:manualLayout>
                  <c:x val="-3.6533806058963704E-2"/>
                  <c:y val="9.9179797915530193E-2"/>
                </c:manualLayout>
              </c:layout>
              <c:showVal val="1"/>
              <c:showCatName val="1"/>
              <c:separator>
</c:separator>
            </c:dLbl>
            <c:dLbl>
              <c:idx val="5"/>
              <c:layout>
                <c:manualLayout>
                  <c:x val="-0.13562541769097472"/>
                  <c:y val="9.5392195021348603E-2"/>
                </c:manualLayout>
              </c:layout>
              <c:showVal val="1"/>
              <c:showCatName val="1"/>
              <c:separator>
</c:separator>
            </c:dLbl>
            <c:dLbl>
              <c:idx val="6"/>
              <c:layout>
                <c:manualLayout>
                  <c:x val="-0.24778759317342627"/>
                  <c:y val="9.0133798625283437E-2"/>
                </c:manualLayout>
              </c:layout>
              <c:showVal val="1"/>
              <c:showCatName val="1"/>
              <c:separator>
</c:separator>
            </c:dLbl>
            <c:dLbl>
              <c:idx val="7"/>
              <c:layout>
                <c:manualLayout>
                  <c:x val="-0.21735398048486718"/>
                  <c:y val="5.0953861527507083E-2"/>
                </c:manualLayout>
              </c:layout>
              <c:showVal val="1"/>
              <c:showCatName val="1"/>
              <c:separator>
</c:separator>
            </c:dLbl>
            <c:dLbl>
              <c:idx val="8"/>
              <c:layout>
                <c:manualLayout>
                  <c:x val="-0.30970528184817703"/>
                  <c:y val="3.7218567379169315E-3"/>
                </c:manualLayout>
              </c:layout>
              <c:showVal val="1"/>
              <c:showCatName val="1"/>
              <c:separator>
</c:separator>
            </c:dLbl>
            <c:dLbl>
              <c:idx val="9"/>
              <c:layout>
                <c:manualLayout>
                  <c:x val="-0.28053075752377804"/>
                  <c:y val="-7.8529835014563579E-2"/>
                </c:manualLayout>
              </c:layout>
              <c:showVal val="1"/>
              <c:showCatName val="1"/>
              <c:separator>
</c:separator>
            </c:dLbl>
            <c:dLbl>
              <c:idx val="10"/>
              <c:layout>
                <c:manualLayout>
                  <c:x val="-0.34182369077705443"/>
                  <c:y val="-0.14445769447051304"/>
                </c:manualLayout>
              </c:layout>
              <c:showVal val="1"/>
              <c:showCatName val="1"/>
              <c:separator>
</c:separator>
            </c:dLbl>
            <c:dLbl>
              <c:idx val="11"/>
              <c:layout>
                <c:manualLayout>
                  <c:x val="-0.13542918380135477"/>
                  <c:y val="-0.12770313007304721"/>
                </c:manualLayout>
              </c:layout>
              <c:showVal val="1"/>
              <c:showCatName val="1"/>
              <c:separator>
</c:separator>
            </c:dLbl>
            <c:dLbl>
              <c:idx val="12"/>
              <c:layout>
                <c:manualLayout>
                  <c:x val="1.0064142876763008E-2"/>
                  <c:y val="-0.12998533828769282"/>
                </c:manualLayout>
              </c:layout>
              <c:showVal val="1"/>
              <c:showCatName val="1"/>
              <c:separator>
</c:separator>
            </c:dLbl>
            <c:dLbl>
              <c:idx val="13"/>
              <c:layout>
                <c:manualLayout>
                  <c:x val="0.15807842168066238"/>
                  <c:y val="-0.14096661929093596"/>
                </c:manualLayout>
              </c:layout>
              <c:showVal val="1"/>
              <c:showCatName val="1"/>
              <c:separator>
</c:separator>
            </c:dLbl>
            <c:dLbl>
              <c:idx val="14"/>
              <c:layout>
                <c:manualLayout>
                  <c:x val="0.25803798246306026"/>
                  <c:y val="-9.6673975753232111E-2"/>
                </c:manualLayout>
              </c:layout>
              <c:showVal val="1"/>
              <c:showCatName val="1"/>
              <c:separator>
</c:separator>
            </c:dLbl>
            <c:dLbl>
              <c:idx val="15"/>
              <c:layout>
                <c:manualLayout>
                  <c:x val="0.27559667502096025"/>
                  <c:y val="-3.5515190019096879E-2"/>
                </c:manualLayout>
              </c:layout>
              <c:showVal val="1"/>
              <c:showCatName val="1"/>
              <c:separator>
</c:separator>
            </c:dLbl>
            <c:dLbl>
              <c:idx val="16"/>
              <c:layout>
                <c:manualLayout>
                  <c:x val="0.13587249512069269"/>
                  <c:y val="6.2149067939417735E-3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Mažiau</a:t>
                    </a:r>
                    <a:r>
                      <a:rPr lang="lt-LT" baseline="0"/>
                      <a:t> nei </a:t>
                    </a:r>
                    <a:r>
                      <a:rPr lang="en-US"/>
                      <a:t> 
0,17%</a:t>
                    </a:r>
                  </a:p>
                </c:rich>
              </c:tx>
              <c:showVal val="1"/>
              <c:showCatName val="1"/>
              <c:separator>
</c:separator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showVal val="1"/>
            <c:showCatName val="1"/>
            <c:separator>
</c:separator>
            <c:showLeaderLines val="1"/>
          </c:dLbls>
          <c:cat>
            <c:strRef>
              <c:f>TILS!$B$49:$B$70</c:f>
              <c:strCache>
                <c:ptCount val="22"/>
                <c:pt idx="0">
                  <c:v>Žmogaus teisių stebėjimo institutas / EEE NVO programa</c:v>
                </c:pt>
                <c:pt idx="1">
                  <c:v>„Transparency International“ Tarptautinės skaidrumo mokyklos 2015 dalyvių mokesčiai</c:v>
                </c:pt>
                <c:pt idx="2">
                  <c:v>„Transparency International“ Sekretoriatas / Europos Komisija </c:v>
                </c:pt>
                <c:pt idx="3">
                  <c:v>Suomijos Respublikos ambasada Lietuvoje </c:v>
                </c:pt>
                <c:pt idx="4">
                  <c:v>„Transparency International“ Sekretoriatas</c:v>
                </c:pt>
                <c:pt idx="5">
                  <c:v>Konstanco universitetas / Europos Komisija</c:v>
                </c:pt>
                <c:pt idx="6">
                  <c:v>Švedijos ambasada Lietuvoje </c:v>
                </c:pt>
                <c:pt idx="7">
                  <c:v>„Transparency International“ ES biuras </c:v>
                </c:pt>
                <c:pt idx="8">
                  <c:v>Atviros visuomenės institutas (Open Society Institute) </c:v>
                </c:pt>
                <c:pt idx="9">
                  <c:v>UAB „IC Baltic“ / LR Finansų ministerija</c:v>
                </c:pt>
                <c:pt idx="10">
                  <c:v>Nyderlandų Karalystės ambasada</c:v>
                </c:pt>
                <c:pt idx="11">
                  <c:v>JAV ambasada Lietuvoje </c:v>
                </c:pt>
                <c:pt idx="12">
                  <c:v>Lenkijos Respublikos ambasada Lietuvoje</c:v>
                </c:pt>
                <c:pt idx="13">
                  <c:v>„Transparency International“ Jungtinės Karalystės skyrius</c:v>
                </c:pt>
                <c:pt idx="14">
                  <c:v>Prancūzijos Respublikos ambasada </c:v>
                </c:pt>
                <c:pt idx="15">
                  <c:v>VšĮ „Geros valios projektai“ </c:v>
                </c:pt>
                <c:pt idx="16">
                  <c:v>Aukos (fizinių asmenų) </c:v>
                </c:pt>
                <c:pt idx="17">
                  <c:v>TILS skirtas gyventojų pajamų mokestis </c:v>
                </c:pt>
                <c:pt idx="18">
                  <c:v>UAB „Idea Prima“</c:v>
                </c:pt>
                <c:pt idx="19">
                  <c:v>VšĮ „Socialinės integracijos projektai“</c:v>
                </c:pt>
                <c:pt idx="20">
                  <c:v>UAB „Farmacijos namai“</c:v>
                </c:pt>
                <c:pt idx="21">
                  <c:v>Lietuvos Respublikos vidaus reikalų ministerija</c:v>
                </c:pt>
              </c:strCache>
            </c:strRef>
          </c:cat>
          <c:val>
            <c:numRef>
              <c:f>TILS!$D$49:$D$70</c:f>
              <c:numCache>
                <c:formatCode>0.00%</c:formatCode>
                <c:ptCount val="22"/>
                <c:pt idx="0">
                  <c:v>0.40455460838318252</c:v>
                </c:pt>
                <c:pt idx="1">
                  <c:v>0.17978011695193888</c:v>
                </c:pt>
                <c:pt idx="2">
                  <c:v>0.10679532293781492</c:v>
                </c:pt>
                <c:pt idx="3">
                  <c:v>7.2526535102081444E-2</c:v>
                </c:pt>
                <c:pt idx="4">
                  <c:v>5.7745627248277247E-2</c:v>
                </c:pt>
                <c:pt idx="5">
                  <c:v>4.8554738350733526E-2</c:v>
                </c:pt>
                <c:pt idx="6">
                  <c:v>3.7736934217779912E-2</c:v>
                </c:pt>
                <c:pt idx="7">
                  <c:v>2.1844992372746931E-2</c:v>
                </c:pt>
                <c:pt idx="8">
                  <c:v>1.6480313361048618E-2</c:v>
                </c:pt>
                <c:pt idx="9">
                  <c:v>1.399765753796927E-2</c:v>
                </c:pt>
                <c:pt idx="10">
                  <c:v>1.1604245616333031E-2</c:v>
                </c:pt>
                <c:pt idx="11">
                  <c:v>9.1320336143083814E-3</c:v>
                </c:pt>
                <c:pt idx="12">
                  <c:v>5.4394901326561083E-3</c:v>
                </c:pt>
                <c:pt idx="13">
                  <c:v>3.644784758287552E-3</c:v>
                </c:pt>
                <c:pt idx="14">
                  <c:v>3.6263267551040722E-3</c:v>
                </c:pt>
                <c:pt idx="15">
                  <c:v>1.6862419411233936E-3</c:v>
                </c:pt>
                <c:pt idx="16">
                  <c:v>1.5251605066616705E-3</c:v>
                </c:pt>
                <c:pt idx="17">
                  <c:v>1.4754435668491938E-3</c:v>
                </c:pt>
                <c:pt idx="18">
                  <c:v>7.2526535102081441E-4</c:v>
                </c:pt>
                <c:pt idx="19">
                  <c:v>4.3515921061248867E-4</c:v>
                </c:pt>
                <c:pt idx="20">
                  <c:v>3.6263267551040721E-4</c:v>
                </c:pt>
                <c:pt idx="21">
                  <c:v>3.263694079593665E-4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605117</xdr:colOff>
      <xdr:row>0</xdr:row>
      <xdr:rowOff>145677</xdr:rowOff>
    </xdr:from>
    <xdr:to>
      <xdr:col>4</xdr:col>
      <xdr:colOff>0</xdr:colOff>
      <xdr:row>43</xdr:row>
      <xdr:rowOff>168088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0.00147</cdr:x>
      <cdr:y>0.02097</cdr:y>
    </cdr:from>
    <cdr:to>
      <cdr:x>1</cdr:x>
      <cdr:y>0.09174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22411" y="179295"/>
          <a:ext cx="7620000" cy="605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lt-LT" sz="2000" b="1"/>
            <a:t>TILS gautos</a:t>
          </a:r>
          <a:r>
            <a:rPr lang="lt-LT" sz="2000" b="1" baseline="0"/>
            <a:t> lėšos 2015 01 01 - 2015 12 31</a:t>
          </a:r>
          <a:endParaRPr lang="lt-LT" sz="20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7:F71"/>
  <sheetViews>
    <sheetView tabSelected="1" topLeftCell="A46" zoomScale="85" zoomScaleNormal="85" workbookViewId="0">
      <selection activeCell="F56" sqref="F56"/>
    </sheetView>
  </sheetViews>
  <sheetFormatPr defaultRowHeight="15"/>
  <cols>
    <col min="2" max="2" width="84.28515625" style="2" customWidth="1"/>
    <col min="3" max="3" width="16" style="3" customWidth="1"/>
    <col min="4" max="5" width="13.7109375" bestFit="1" customWidth="1"/>
    <col min="6" max="6" width="12.5703125" bestFit="1" customWidth="1"/>
  </cols>
  <sheetData>
    <row r="47" spans="2:4">
      <c r="B47" s="17" t="s">
        <v>22</v>
      </c>
      <c r="C47" s="18"/>
      <c r="D47" s="18"/>
    </row>
    <row r="48" spans="2:4" ht="30">
      <c r="B48" s="5"/>
      <c r="C48" s="6" t="s">
        <v>8</v>
      </c>
      <c r="D48" s="7" t="s">
        <v>7</v>
      </c>
    </row>
    <row r="49" spans="2:6">
      <c r="B49" s="8" t="s">
        <v>9</v>
      </c>
      <c r="C49" s="11">
        <v>111560.44</v>
      </c>
      <c r="D49" s="4">
        <f>C49/C71</f>
        <v>0.40455460838318252</v>
      </c>
      <c r="E49" s="1"/>
      <c r="F49" s="10"/>
    </row>
    <row r="50" spans="2:6">
      <c r="B50" s="8" t="s">
        <v>11</v>
      </c>
      <c r="C50" s="11">
        <v>49576.37</v>
      </c>
      <c r="D50" s="4">
        <f>C50/C71</f>
        <v>0.17978011695193888</v>
      </c>
      <c r="E50" s="1"/>
      <c r="F50" s="10"/>
    </row>
    <row r="51" spans="2:6">
      <c r="B51" s="8" t="s">
        <v>16</v>
      </c>
      <c r="C51" s="11">
        <v>29450</v>
      </c>
      <c r="D51" s="4">
        <f>C51/C71</f>
        <v>0.10679532293781492</v>
      </c>
      <c r="E51" s="1"/>
      <c r="F51" s="10"/>
    </row>
    <row r="52" spans="2:6">
      <c r="B52" s="8" t="s">
        <v>0</v>
      </c>
      <c r="C52" s="11">
        <v>20000</v>
      </c>
      <c r="D52" s="4">
        <f>C52/C71</f>
        <v>7.2526535102081444E-2</v>
      </c>
      <c r="E52" s="1"/>
      <c r="F52" s="10"/>
    </row>
    <row r="53" spans="2:6">
      <c r="B53" s="9" t="s">
        <v>15</v>
      </c>
      <c r="C53" s="11">
        <v>15924</v>
      </c>
      <c r="D53" s="4">
        <f>C53/C71</f>
        <v>5.7745627248277247E-2</v>
      </c>
      <c r="E53" s="1"/>
      <c r="F53" s="10"/>
    </row>
    <row r="54" spans="2:6">
      <c r="B54" s="9" t="s">
        <v>24</v>
      </c>
      <c r="C54" s="11">
        <v>13389.51</v>
      </c>
      <c r="D54" s="4">
        <f>C54/C71</f>
        <v>4.8554738350733526E-2</v>
      </c>
      <c r="E54" s="1"/>
      <c r="F54" s="10"/>
    </row>
    <row r="55" spans="2:6">
      <c r="B55" s="8" t="s">
        <v>25</v>
      </c>
      <c r="C55" s="11">
        <v>10406.379999999999</v>
      </c>
      <c r="D55" s="4">
        <f>C55/C71</f>
        <v>3.7736934217779912E-2</v>
      </c>
      <c r="E55" s="1"/>
      <c r="F55" s="10"/>
    </row>
    <row r="56" spans="2:6">
      <c r="B56" s="8" t="s">
        <v>13</v>
      </c>
      <c r="C56" s="11">
        <v>6024</v>
      </c>
      <c r="D56" s="4">
        <f>C56/C71</f>
        <v>2.1844992372746931E-2</v>
      </c>
      <c r="E56" s="1"/>
      <c r="F56" s="10"/>
    </row>
    <row r="57" spans="2:6">
      <c r="B57" s="8" t="s">
        <v>23</v>
      </c>
      <c r="C57" s="11">
        <v>4544.63</v>
      </c>
      <c r="D57" s="4">
        <f>C57/C71</f>
        <v>1.6480313361048618E-2</v>
      </c>
      <c r="E57" s="1"/>
      <c r="F57" s="10"/>
    </row>
    <row r="58" spans="2:6">
      <c r="B58" s="9" t="s">
        <v>17</v>
      </c>
      <c r="C58" s="11">
        <v>3860.01</v>
      </c>
      <c r="D58" s="4">
        <f>C58/C71</f>
        <v>1.399765753796927E-2</v>
      </c>
      <c r="E58" s="1"/>
      <c r="F58" s="10"/>
    </row>
    <row r="59" spans="2:6">
      <c r="B59" s="8" t="s">
        <v>12</v>
      </c>
      <c r="C59" s="11">
        <v>3200</v>
      </c>
      <c r="D59" s="4">
        <f>C59/C71</f>
        <v>1.1604245616333031E-2</v>
      </c>
      <c r="E59" s="1"/>
      <c r="F59" s="10"/>
    </row>
    <row r="60" spans="2:6">
      <c r="B60" s="8" t="s">
        <v>1</v>
      </c>
      <c r="C60" s="11">
        <v>2518.2600000000002</v>
      </c>
      <c r="D60" s="4">
        <f>C60/C71</f>
        <v>9.1320336143083814E-3</v>
      </c>
      <c r="E60" s="1"/>
      <c r="F60" s="10"/>
    </row>
    <row r="61" spans="2:6">
      <c r="B61" s="8" t="s">
        <v>2</v>
      </c>
      <c r="C61" s="11">
        <v>1500</v>
      </c>
      <c r="D61" s="4">
        <f>C61/C71</f>
        <v>5.4394901326561083E-3</v>
      </c>
      <c r="E61" s="1"/>
      <c r="F61" s="10"/>
    </row>
    <row r="62" spans="2:6" ht="14.25" customHeight="1">
      <c r="B62" s="8" t="s">
        <v>14</v>
      </c>
      <c r="C62" s="11">
        <v>1005.09</v>
      </c>
      <c r="D62" s="4">
        <f>C62/C71</f>
        <v>3.644784758287552E-3</v>
      </c>
      <c r="E62" s="1"/>
      <c r="F62" s="10"/>
    </row>
    <row r="63" spans="2:6">
      <c r="B63" s="8" t="s">
        <v>3</v>
      </c>
      <c r="C63" s="11">
        <v>1000</v>
      </c>
      <c r="D63" s="4">
        <f>C63/C71</f>
        <v>3.6263267551040722E-3</v>
      </c>
      <c r="E63" s="1"/>
      <c r="F63" s="10"/>
    </row>
    <row r="64" spans="2:6">
      <c r="B64" s="9" t="s">
        <v>18</v>
      </c>
      <c r="C64" s="12">
        <v>465</v>
      </c>
      <c r="D64" s="4">
        <f>C64/C71</f>
        <v>1.6862419411233936E-3</v>
      </c>
      <c r="E64" s="1"/>
      <c r="F64" s="10"/>
    </row>
    <row r="65" spans="2:6">
      <c r="B65" s="9" t="s">
        <v>5</v>
      </c>
      <c r="C65" s="13">
        <v>420.58</v>
      </c>
      <c r="D65" s="4">
        <f>C65/C71</f>
        <v>1.5251605066616705E-3</v>
      </c>
      <c r="E65" s="1"/>
      <c r="F65" s="10"/>
    </row>
    <row r="66" spans="2:6">
      <c r="B66" s="8" t="s">
        <v>4</v>
      </c>
      <c r="C66" s="11">
        <v>406.87</v>
      </c>
      <c r="D66" s="4">
        <f>C66/C71</f>
        <v>1.4754435668491938E-3</v>
      </c>
      <c r="E66" s="1"/>
      <c r="F66" s="10"/>
    </row>
    <row r="67" spans="2:6">
      <c r="B67" s="9" t="s">
        <v>19</v>
      </c>
      <c r="C67" s="11">
        <v>200</v>
      </c>
      <c r="D67" s="4">
        <f>C67/C71</f>
        <v>7.2526535102081441E-4</v>
      </c>
      <c r="E67" s="1"/>
      <c r="F67" s="10"/>
    </row>
    <row r="68" spans="2:6">
      <c r="B68" s="8" t="s">
        <v>20</v>
      </c>
      <c r="C68" s="11">
        <v>120</v>
      </c>
      <c r="D68" s="4">
        <f>C68/C71</f>
        <v>4.3515921061248867E-4</v>
      </c>
      <c r="E68" s="1"/>
      <c r="F68" s="10"/>
    </row>
    <row r="69" spans="2:6">
      <c r="B69" s="8" t="s">
        <v>21</v>
      </c>
      <c r="C69" s="11">
        <v>100</v>
      </c>
      <c r="D69" s="4">
        <f>C69/C71</f>
        <v>3.6263267551040721E-4</v>
      </c>
      <c r="E69" s="1"/>
      <c r="F69" s="10"/>
    </row>
    <row r="70" spans="2:6">
      <c r="B70" s="8" t="s">
        <v>10</v>
      </c>
      <c r="C70" s="11">
        <v>90</v>
      </c>
      <c r="D70" s="4">
        <f>C70/C71</f>
        <v>3.263694079593665E-4</v>
      </c>
      <c r="E70" s="1"/>
      <c r="F70" s="10"/>
    </row>
    <row r="71" spans="2:6">
      <c r="B71" s="14" t="s">
        <v>6</v>
      </c>
      <c r="C71" s="15">
        <f>SUM(C49:C70)</f>
        <v>275761.14000000007</v>
      </c>
      <c r="D71" s="16"/>
      <c r="E71" s="1"/>
    </row>
  </sheetData>
  <mergeCells count="1">
    <mergeCell ref="B47:D4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2016-01-11T18:52:06Z</dcterms:modified>
</cp:coreProperties>
</file>